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03524fs\共有\総務課\zaisei\公会計制度改革関係・財務書類作成\01_財務書類作成資料\R1決算\公表用\"/>
    </mc:Choice>
  </mc:AlternateContent>
  <bookViews>
    <workbookView xWindow="0" yWindow="0" windowWidth="20496" windowHeight="7560" firstSheet="6" activeTab="10"/>
  </bookViews>
  <sheets>
    <sheet name="有形固定資産の明細" sheetId="30" r:id="rId1"/>
    <sheet name="有形固定資産の行政目的別明細" sheetId="31" r:id="rId2"/>
    <sheet name="投資及び出資金の明細（一般）" sheetId="15" r:id="rId3"/>
    <sheet name="基金の明細（一般）" sheetId="14" r:id="rId4"/>
    <sheet name="貸付金の明細（一般）" sheetId="16" r:id="rId5"/>
    <sheet name="長期延滞債権の明細、未収金の明細（一般）" sheetId="17" r:id="rId6"/>
    <sheet name="地方債等の明細（一般）" sheetId="18" r:id="rId7"/>
    <sheet name="引当金の明細（一般）" sheetId="19" r:id="rId8"/>
    <sheet name="補助金等の明細（一般）" sheetId="22" r:id="rId9"/>
    <sheet name="財源の明細（一般）" sheetId="23" r:id="rId10"/>
    <sheet name="資金の明細（一般）" sheetId="2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SV" localSheetId="1">#REF!</definedName>
    <definedName name="CSV" localSheetId="0">#REF!</definedName>
    <definedName name="CSV">#REF!</definedName>
    <definedName name="CSVDATA" localSheetId="1">#REF!</definedName>
    <definedName name="CSVDATA" localSheetId="0">#REF!</definedName>
    <definedName name="CSVDATA">#REF!</definedName>
    <definedName name="CTI番号">#REF!</definedName>
    <definedName name="DAN_KAIK_END" localSheetId="1">#REF!</definedName>
    <definedName name="DAN_KAIK_END" localSheetId="0">#REF!</definedName>
    <definedName name="DAN_KAIK_END">#REF!</definedName>
    <definedName name="DAN_KAIK_START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7">'引当金の明細（一般）'!$A$1:$F$8</definedName>
    <definedName name="_xlnm.Print_Area" localSheetId="3">'基金の明細（一般）'!$A$1:$G$17</definedName>
    <definedName name="_xlnm.Print_Area" localSheetId="9">'財源の明細（一般）'!$A$1:$G$28</definedName>
    <definedName name="_xlnm.Print_Area" localSheetId="10">'資金の明細（一般）'!$A:$B</definedName>
    <definedName name="_xlnm.Print_Area" localSheetId="4">'貸付金の明細（一般）'!$A$1:$F$10</definedName>
    <definedName name="_xlnm.Print_Area" localSheetId="6">'地方債等の明細（一般）'!$A$1:$K$18</definedName>
    <definedName name="_xlnm.Print_Area" localSheetId="5">'長期延滞債権の明細、未収金の明細（一般）'!$A$1:$G$20</definedName>
    <definedName name="_xlnm.Print_Area" localSheetId="2">'投資及び出資金の明細（一般）'!$A$1:$D$47</definedName>
    <definedName name="_xlnm.Print_Area" localSheetId="8">'補助金等の明細（一般）'!$A$1:$E$20</definedName>
    <definedName name="_xlnm.Print_Area" localSheetId="1">有形固定資産の行政目的別明細!$A$1:$V$27</definedName>
    <definedName name="_xlnm.Print_Area" localSheetId="0">有形固定資産の明細!$A$1:$P$26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カテゴリ一覧">[4]カテゴリ!$M$6:$M$16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  <definedName name="論理データ型一覧">[4]論理データ型!$A$3:$A$41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8" i="23" l="1"/>
  <c r="F28" i="23"/>
  <c r="E24" i="23"/>
  <c r="D24" i="23"/>
  <c r="C28" i="23"/>
  <c r="E10" i="23" l="1"/>
  <c r="C3" i="14" l="1"/>
  <c r="D19" i="22" l="1"/>
  <c r="L13" i="18"/>
  <c r="L5" i="18"/>
  <c r="F15" i="14" l="1"/>
  <c r="C5" i="14"/>
  <c r="D5" i="14"/>
  <c r="E5" i="14"/>
  <c r="F5" i="14"/>
  <c r="G5" i="14"/>
  <c r="B5" i="14"/>
  <c r="B16" i="14" s="1"/>
  <c r="F12" i="14" l="1"/>
  <c r="L6" i="18" l="1"/>
  <c r="L7" i="18"/>
  <c r="L8" i="18"/>
  <c r="L9" i="18"/>
  <c r="L10" i="18"/>
  <c r="L11" i="18"/>
  <c r="L12" i="18"/>
  <c r="L14" i="18"/>
  <c r="L15" i="18"/>
  <c r="L16" i="18"/>
  <c r="D9" i="22" l="1"/>
  <c r="D18" i="22" s="1"/>
  <c r="B7" i="24" l="1"/>
  <c r="E17" i="23"/>
  <c r="E18" i="23" s="1"/>
  <c r="E19" i="23" s="1"/>
  <c r="E14" i="23"/>
  <c r="E8" i="19"/>
  <c r="D8" i="19"/>
  <c r="C8" i="19"/>
  <c r="B8" i="19"/>
  <c r="F7" i="19"/>
  <c r="F6" i="19"/>
  <c r="F5" i="19"/>
  <c r="F4" i="19"/>
  <c r="K17" i="18"/>
  <c r="J17" i="18"/>
  <c r="I17" i="18"/>
  <c r="H17" i="18"/>
  <c r="G17" i="18"/>
  <c r="F17" i="18"/>
  <c r="E17" i="18"/>
  <c r="D17" i="18"/>
  <c r="C17" i="18"/>
  <c r="B17" i="18"/>
  <c r="G20" i="17"/>
  <c r="C20" i="17"/>
  <c r="B20" i="17"/>
  <c r="F5" i="16"/>
  <c r="B5" i="16"/>
  <c r="D16" i="14"/>
  <c r="F14" i="14"/>
  <c r="F13" i="14"/>
  <c r="F11" i="14"/>
  <c r="F10" i="14"/>
  <c r="F9" i="14"/>
  <c r="F8" i="14"/>
  <c r="F7" i="14"/>
  <c r="F6" i="14"/>
  <c r="G16" i="14"/>
  <c r="E16" i="14"/>
  <c r="C16" i="14"/>
  <c r="F4" i="14"/>
  <c r="F3" i="14"/>
  <c r="C47" i="15"/>
  <c r="B47" i="15"/>
  <c r="C20" i="15"/>
  <c r="B20" i="15"/>
  <c r="C8" i="15"/>
  <c r="B8" i="15"/>
  <c r="L17" i="18" l="1"/>
  <c r="F16" i="14"/>
  <c r="F8" i="19"/>
</calcChain>
</file>

<file path=xl/comments1.xml><?xml version="1.0" encoding="utf-8"?>
<comments xmlns="http://schemas.openxmlformats.org/spreadsheetml/2006/main">
  <authors>
    <author xml:space="preserve"> </author>
  </authors>
  <commentLis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相殺ツール
当該年度出資　19,240,679
過年度出資総額　1018,299,797
合計　1,037,540,476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G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出納整理期間含む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B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BS残高と一致</t>
        </r>
      </text>
    </comment>
    <comment ref="C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①「貸付金の明細」の徴収不能引当金
②「長期延滞債権の明細」の徴収不能引当金
①+②＝BS残高</t>
        </r>
      </text>
    </comment>
    <comment ref="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BS残高と一致</t>
        </r>
      </text>
    </comment>
    <comment ref="G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①「貸付金の明細」の徴収不能引当金
②「長期延滞債権の明細」の徴収不能引当金
①+②＝BS残高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A5" authorId="0" shapeId="0">
      <text>
        <r>
          <rPr>
            <sz val="9"/>
            <color indexed="81"/>
            <rFont val="ＭＳ Ｐゴシック"/>
            <family val="3"/>
            <charset val="128"/>
          </rPr>
          <t>010-00
180-10</t>
        </r>
      </text>
    </comment>
    <comment ref="A6" authorId="0" shapeId="0">
      <text>
        <r>
          <rPr>
            <sz val="9"/>
            <color indexed="81"/>
            <rFont val="ＭＳ Ｐゴシック"/>
            <family val="3"/>
            <charset val="128"/>
          </rPr>
          <t>030-00</t>
        </r>
      </text>
    </commen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>070-10
070-20
070-21</t>
        </r>
      </text>
    </comment>
    <comment ref="A8" authorId="0" shapeId="0">
      <text>
        <r>
          <rPr>
            <sz val="9"/>
            <color indexed="81"/>
            <rFont val="ＭＳ Ｐゴシック"/>
            <family val="3"/>
            <charset val="128"/>
          </rPr>
          <t>040-00
180-40</t>
        </r>
      </text>
    </comment>
    <comment ref="A9" authorId="0" shapeId="0">
      <text>
        <r>
          <rPr>
            <sz val="9"/>
            <color indexed="81"/>
            <rFont val="ＭＳ Ｐゴシック"/>
            <family val="3"/>
            <charset val="128"/>
          </rPr>
          <t>020-00
020-10
020-20
020-30
020-50
020-66
020-71</t>
        </r>
      </text>
    </comment>
    <comment ref="A10" authorId="0" shapeId="0">
      <text>
        <r>
          <rPr>
            <sz val="9"/>
            <color indexed="81"/>
            <rFont val="ＭＳ Ｐゴシック"/>
            <family val="3"/>
            <charset val="128"/>
          </rPr>
          <t>050-00</t>
        </r>
      </text>
    </comment>
    <comment ref="A11" authorId="0" shapeId="0">
      <text>
        <r>
          <rPr>
            <sz val="9"/>
            <color indexed="81"/>
            <rFont val="ＭＳ Ｐゴシック"/>
            <family val="3"/>
            <charset val="128"/>
          </rPr>
          <t>130-00
130-20</t>
        </r>
      </text>
    </comment>
    <comment ref="A12" authorId="0" shapeId="0">
      <text>
        <r>
          <rPr>
            <sz val="9"/>
            <color indexed="81"/>
            <rFont val="ＭＳ Ｐゴシック"/>
            <family val="3"/>
            <charset val="128"/>
          </rPr>
          <t>209-00</t>
        </r>
      </text>
    </comment>
    <comment ref="A13" authorId="0" shapeId="0">
      <text>
        <r>
          <rPr>
            <sz val="9"/>
            <color indexed="81"/>
            <rFont val="ＭＳ Ｐゴシック"/>
            <family val="3"/>
            <charset val="128"/>
          </rPr>
          <t>060-00
180-70
190-00
190-10
206-00
207-00
220-00
230-10
230-20
230-30
250-00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</authors>
  <commentLis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利子割
配当割
株式等
地方消費税
自動車取得税
（環境性能割）
交通安全</t>
        </r>
      </text>
    </comment>
    <comment ref="E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事務費分除く</t>
        </r>
      </text>
    </comment>
    <comment ref="D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下水道償還基金費補助</t>
        </r>
      </text>
    </comment>
    <comment ref="E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夢ファーム</t>
        </r>
      </text>
    </comment>
  </commentList>
</comments>
</file>

<file path=xl/sharedStrings.xml><?xml version="1.0" encoding="utf-8"?>
<sst xmlns="http://schemas.openxmlformats.org/spreadsheetml/2006/main" count="539" uniqueCount="256">
  <si>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6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</si>
  <si>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6"/>
  </si>
  <si>
    <t>(公財)一戸町社会福祉基金</t>
    <rPh sb="4" eb="5">
      <t>イッ</t>
    </rPh>
    <rPh sb="5" eb="6">
      <t>ト</t>
    </rPh>
    <rPh sb="6" eb="7">
      <t>マチ</t>
    </rPh>
    <rPh sb="7" eb="8">
      <t>シャ</t>
    </rPh>
    <rPh sb="8" eb="9">
      <t>カイ</t>
    </rPh>
    <rPh sb="9" eb="10">
      <t>フク</t>
    </rPh>
    <rPh sb="10" eb="11">
      <t>シ</t>
    </rPh>
    <rPh sb="11" eb="12">
      <t>キ</t>
    </rPh>
    <rPh sb="12" eb="13">
      <t>キン</t>
    </rPh>
    <phoneticPr fontId="6"/>
  </si>
  <si>
    <t>③貸付金の明細</t>
    <rPh sb="1" eb="3">
      <t>カシツケ</t>
    </rPh>
    <rPh sb="3" eb="4">
      <t>キン</t>
    </rPh>
    <rPh sb="5" eb="7">
      <t>メイサイ</t>
    </rPh>
    <phoneticPr fontId="6"/>
  </si>
  <si>
    <t>　軽自動車税</t>
    <rPh sb="1" eb="5">
      <t>ケイジドウシャ</t>
    </rPh>
    <rPh sb="5" eb="6">
      <t>ゼイ</t>
    </rPh>
    <phoneticPr fontId="16"/>
  </si>
  <si>
    <t>資本的
補助金</t>
    <rPh sb="0" eb="3">
      <t>シホンテキ</t>
    </rPh>
    <rPh sb="4" eb="7">
      <t>ホジョキン</t>
    </rPh>
    <phoneticPr fontId="6"/>
  </si>
  <si>
    <t>①地方債（借入先別）の明細</t>
    <rPh sb="1" eb="4">
      <t>チホウサイ</t>
    </rPh>
    <rPh sb="5" eb="7">
      <t>カリイレ</t>
    </rPh>
    <rPh sb="7" eb="8">
      <t>サキ</t>
    </rPh>
    <rPh sb="8" eb="9">
      <t>ベツ</t>
    </rPh>
    <rPh sb="11" eb="13">
      <t>メイサイ</t>
    </rPh>
    <phoneticPr fontId="6"/>
  </si>
  <si>
    <t>*団体／会計コード ：</t>
  </si>
  <si>
    <t>⑤未収金の明細</t>
    <rPh sb="1" eb="4">
      <t>ミシュウキン</t>
    </rPh>
    <rPh sb="5" eb="7">
      <t>メイサイ</t>
    </rPh>
    <phoneticPr fontId="6"/>
  </si>
  <si>
    <t>-</t>
  </si>
  <si>
    <t>(一財)クリーンいわて事業団</t>
    <rPh sb="11" eb="12">
      <t>コト</t>
    </rPh>
    <rPh sb="12" eb="13">
      <t>ギョウ</t>
    </rPh>
    <rPh sb="13" eb="14">
      <t>ダン</t>
    </rPh>
    <phoneticPr fontId="6"/>
  </si>
  <si>
    <t>二戸地区広域行政事務組合負担金（清掃費、し尿処理費）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5">
      <t>フタンキン</t>
    </rPh>
    <rPh sb="16" eb="18">
      <t>セイソウ</t>
    </rPh>
    <rPh sb="18" eb="19">
      <t>ヒ</t>
    </rPh>
    <rPh sb="21" eb="22">
      <t>ニョウ</t>
    </rPh>
    <rPh sb="22" eb="24">
      <t>ショリ</t>
    </rPh>
    <rPh sb="24" eb="25">
      <t>ヒ</t>
    </rPh>
    <phoneticPr fontId="6"/>
  </si>
  <si>
    <t>②基金の明細</t>
    <rPh sb="1" eb="3">
      <t>キキン</t>
    </rPh>
    <rPh sb="4" eb="6">
      <t>メイサイ</t>
    </rPh>
    <phoneticPr fontId="6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</si>
  <si>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</si>
  <si>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　諸収入（給食費）</t>
    <rPh sb="1" eb="2">
      <t>ショ</t>
    </rPh>
    <rPh sb="2" eb="4">
      <t>シュウニュウ</t>
    </rPh>
    <rPh sb="5" eb="7">
      <t>キュウショク</t>
    </rPh>
    <rPh sb="7" eb="8">
      <t>ヒ</t>
    </rPh>
    <phoneticPr fontId="6"/>
  </si>
  <si>
    <t>岩手県信用保証協会</t>
    <rPh sb="0" eb="1">
      <t>イワ</t>
    </rPh>
    <rPh sb="1" eb="2">
      <t>テ</t>
    </rPh>
    <rPh sb="2" eb="3">
      <t>ケン</t>
    </rPh>
    <rPh sb="3" eb="4">
      <t>シン</t>
    </rPh>
    <rPh sb="4" eb="5">
      <t>ヨウ</t>
    </rPh>
    <rPh sb="5" eb="6">
      <t>タモツ</t>
    </rPh>
    <rPh sb="6" eb="7">
      <t>ショウ</t>
    </rPh>
    <rPh sb="7" eb="8">
      <t>キョウ</t>
    </rPh>
    <rPh sb="8" eb="9">
      <t>カイ</t>
    </rPh>
    <phoneticPr fontId="6"/>
  </si>
  <si>
    <t>市場公募債</t>
    <rPh sb="0" eb="2">
      <t>シジョウ</t>
    </rPh>
    <rPh sb="2" eb="5">
      <t>コウボサイ</t>
    </rPh>
    <phoneticPr fontId="6"/>
  </si>
  <si>
    <t>(公財)いきいき岩手支援財団</t>
    <rPh sb="8" eb="9">
      <t>イワ</t>
    </rPh>
    <rPh sb="9" eb="10">
      <t>テ</t>
    </rPh>
    <rPh sb="10" eb="11">
      <t>シ</t>
    </rPh>
    <rPh sb="11" eb="12">
      <t>エン</t>
    </rPh>
    <rPh sb="12" eb="13">
      <t>ザイ</t>
    </rPh>
    <rPh sb="13" eb="14">
      <t>ダン</t>
    </rPh>
    <phoneticPr fontId="6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</si>
  <si>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</si>
  <si>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その他</t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</si>
  <si>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6"/>
  </si>
  <si>
    <t>区分</t>
    <rPh sb="0" eb="2">
      <t>クブン</t>
    </rPh>
    <phoneticPr fontId="6"/>
  </si>
  <si>
    <t>【長期延滞債権】</t>
    <rPh sb="1" eb="3">
      <t>チョウキ</t>
    </rPh>
    <rPh sb="3" eb="5">
      <t>エンタイ</t>
    </rPh>
    <rPh sb="5" eb="7">
      <t>サイケン</t>
    </rPh>
    <phoneticPr fontId="6"/>
  </si>
  <si>
    <t>*出力条件</t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</si>
  <si>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6"/>
  </si>
  <si>
    <t>一般管理費</t>
    <rPh sb="0" eb="2">
      <t>イッパン</t>
    </rPh>
    <rPh sb="2" eb="5">
      <t>カンリヒ</t>
    </rPh>
    <phoneticPr fontId="6"/>
  </si>
  <si>
    <t>市場価格のあるもの</t>
    <rPh sb="0" eb="2">
      <t>シジョウ</t>
    </rPh>
    <rPh sb="2" eb="4">
      <t>カカク</t>
    </rPh>
    <phoneticPr fontId="6"/>
  </si>
  <si>
    <t>(公財)岩手県国際交流協会</t>
    <rPh sb="4" eb="5">
      <t>イワ</t>
    </rPh>
    <rPh sb="5" eb="6">
      <t>テ</t>
    </rPh>
    <rPh sb="6" eb="7">
      <t>ケン</t>
    </rPh>
    <rPh sb="7" eb="8">
      <t>クニ</t>
    </rPh>
    <rPh sb="8" eb="9">
      <t>サイ</t>
    </rPh>
    <rPh sb="9" eb="10">
      <t>コウ</t>
    </rPh>
    <rPh sb="10" eb="11">
      <t>リュウ</t>
    </rPh>
    <rPh sb="11" eb="12">
      <t>キョウ</t>
    </rPh>
    <rPh sb="12" eb="13">
      <t>カイ</t>
    </rPh>
    <phoneticPr fontId="6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</si>
  <si>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6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</si>
  <si>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6"/>
  </si>
  <si>
    <t>ＩＧＲいわて銀河鉄道㈱</t>
  </si>
  <si>
    <t>⑴資産の明細
①投資及び出資金の明細</t>
    <rPh sb="1" eb="3">
      <t>シサン</t>
    </rPh>
    <rPh sb="4" eb="6">
      <t>メイサイ</t>
    </rPh>
    <rPh sb="8" eb="10">
      <t>トウシ</t>
    </rPh>
    <rPh sb="10" eb="11">
      <t>オヨ</t>
    </rPh>
    <rPh sb="12" eb="15">
      <t>シュッシキン</t>
    </rPh>
    <rPh sb="16" eb="18">
      <t>メイサイ</t>
    </rPh>
    <phoneticPr fontId="6"/>
  </si>
  <si>
    <t>有価証券</t>
    <rPh sb="0" eb="2">
      <t>ユウカ</t>
    </rPh>
    <rPh sb="2" eb="4">
      <t>ショウケン</t>
    </rPh>
    <phoneticPr fontId="6"/>
  </si>
  <si>
    <t>【貸付金】</t>
    <rPh sb="1" eb="3">
      <t>カシツケ</t>
    </rPh>
    <rPh sb="3" eb="4">
      <t>キン</t>
    </rPh>
    <phoneticPr fontId="6"/>
  </si>
  <si>
    <t>県支出金</t>
    <rPh sb="0" eb="1">
      <t>ケン</t>
    </rPh>
    <rPh sb="1" eb="4">
      <t>シシュツキン</t>
    </rPh>
    <phoneticPr fontId="6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</si>
  <si>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6"/>
  </si>
  <si>
    <t>(公財)岩手県暴力団追放推進センター</t>
    <rPh sb="4" eb="5">
      <t>イワ</t>
    </rPh>
    <rPh sb="5" eb="6">
      <t>テ</t>
    </rPh>
    <rPh sb="6" eb="7">
      <t>ケン</t>
    </rPh>
    <rPh sb="7" eb="8">
      <t>ボウ</t>
    </rPh>
    <rPh sb="8" eb="9">
      <t>チカラ</t>
    </rPh>
    <rPh sb="9" eb="10">
      <t>ダン</t>
    </rPh>
    <rPh sb="10" eb="11">
      <t>ツイ</t>
    </rPh>
    <rPh sb="11" eb="12">
      <t>ホウ</t>
    </rPh>
    <rPh sb="12" eb="13">
      <t>スイ</t>
    </rPh>
    <rPh sb="13" eb="14">
      <t>ススム</t>
    </rPh>
    <phoneticPr fontId="6"/>
  </si>
  <si>
    <t>㈲一戸町民まちづくり公社</t>
    <rPh sb="1" eb="2">
      <t>イチ</t>
    </rPh>
    <rPh sb="2" eb="3">
      <t>ト</t>
    </rPh>
    <rPh sb="3" eb="4">
      <t>マチ</t>
    </rPh>
    <rPh sb="4" eb="5">
      <t>ミン</t>
    </rPh>
    <rPh sb="10" eb="11">
      <t>コウ</t>
    </rPh>
    <rPh sb="11" eb="12">
      <t>シャ</t>
    </rPh>
    <phoneticPr fontId="6"/>
  </si>
  <si>
    <t>合計</t>
    <rPh sb="0" eb="1">
      <t>ゴウ</t>
    </rPh>
    <rPh sb="1" eb="2">
      <t>ケイ</t>
    </rPh>
    <phoneticPr fontId="6"/>
  </si>
  <si>
    <t>牛舎等整備</t>
    <rPh sb="0" eb="2">
      <t>ギュウシャ</t>
    </rPh>
    <rPh sb="2" eb="3">
      <t>トウ</t>
    </rPh>
    <rPh sb="3" eb="5">
      <t>セイビ</t>
    </rPh>
    <phoneticPr fontId="6"/>
  </si>
  <si>
    <t>高齢者等肉用牛飼育事業基金</t>
    <rPh sb="0" eb="4">
      <t>コウレイシャトウ</t>
    </rPh>
    <rPh sb="4" eb="6">
      <t>ニクヨウ</t>
    </rPh>
    <rPh sb="6" eb="7">
      <t>ギュウ</t>
    </rPh>
    <rPh sb="7" eb="9">
      <t>シイク</t>
    </rPh>
    <rPh sb="9" eb="11">
      <t>ジギョウ</t>
    </rPh>
    <rPh sb="11" eb="13">
      <t>キキン</t>
    </rPh>
    <phoneticPr fontId="6"/>
  </si>
  <si>
    <t>千円</t>
    <rPh sb="0" eb="1">
      <t>セン</t>
    </rPh>
    <rPh sb="1" eb="2">
      <t>エン</t>
    </rPh>
    <phoneticPr fontId="6"/>
  </si>
  <si>
    <t>(公財)ふるさといわて定住財団</t>
    <rPh sb="11" eb="12">
      <t>サダ</t>
    </rPh>
    <rPh sb="12" eb="13">
      <t>ジュウ</t>
    </rPh>
    <rPh sb="13" eb="14">
      <t>ザイ</t>
    </rPh>
    <rPh sb="14" eb="15">
      <t>ダン</t>
    </rPh>
    <phoneticPr fontId="6"/>
  </si>
  <si>
    <t>税等未収金</t>
  </si>
  <si>
    <t>消防本部、一戸分署費</t>
    <rPh sb="0" eb="2">
      <t>ショウボウ</t>
    </rPh>
    <rPh sb="2" eb="4">
      <t>ホンブ</t>
    </rPh>
    <rPh sb="5" eb="7">
      <t>イチノヘ</t>
    </rPh>
    <rPh sb="7" eb="9">
      <t>ブンショ</t>
    </rPh>
    <rPh sb="9" eb="10">
      <t>ヒ</t>
    </rPh>
    <phoneticPr fontId="6"/>
  </si>
  <si>
    <t>貸付金・基金等の増加</t>
    <rPh sb="0" eb="2">
      <t>カシツケ</t>
    </rPh>
    <rPh sb="2" eb="3">
      <t>キン</t>
    </rPh>
    <rPh sb="4" eb="6">
      <t>キキン</t>
    </rPh>
    <rPh sb="6" eb="7">
      <t>ナド</t>
    </rPh>
    <rPh sb="8" eb="10">
      <t>ゾウカ</t>
    </rPh>
    <phoneticPr fontId="6"/>
  </si>
  <si>
    <t>水路・農道等の補修、景観形成等</t>
    <rPh sb="0" eb="2">
      <t>スイロ</t>
    </rPh>
    <rPh sb="3" eb="5">
      <t>ノウドウ</t>
    </rPh>
    <rPh sb="5" eb="6">
      <t>トウ</t>
    </rPh>
    <rPh sb="7" eb="9">
      <t>ホシュウ</t>
    </rPh>
    <rPh sb="10" eb="12">
      <t>ケイカン</t>
    </rPh>
    <rPh sb="12" eb="15">
      <t>ケイセイトウ</t>
    </rPh>
    <phoneticPr fontId="6"/>
  </si>
  <si>
    <t>税収等</t>
    <rPh sb="0" eb="2">
      <t>ゼイシュウ</t>
    </rPh>
    <rPh sb="2" eb="3">
      <t>ナド</t>
    </rPh>
    <phoneticPr fontId="6"/>
  </si>
  <si>
    <t>その他の補助金等</t>
    <rPh sb="2" eb="3">
      <t>タ</t>
    </rPh>
    <rPh sb="4" eb="7">
      <t>ホジョキン</t>
    </rPh>
    <rPh sb="7" eb="8">
      <t>トウ</t>
    </rPh>
    <phoneticPr fontId="6"/>
  </si>
  <si>
    <t>その他の
金融機関</t>
    <rPh sb="2" eb="3">
      <t>タ</t>
    </rPh>
    <rPh sb="5" eb="7">
      <t>キンユウ</t>
    </rPh>
    <rPh sb="7" eb="9">
      <t>キカン</t>
    </rPh>
    <phoneticPr fontId="6"/>
  </si>
  <si>
    <t>政府資金</t>
    <rPh sb="0" eb="2">
      <t>セイフ</t>
    </rPh>
    <rPh sb="2" eb="4">
      <t>シキン</t>
    </rPh>
    <phoneticPr fontId="6"/>
  </si>
  <si>
    <t>長期貸付金</t>
    <rPh sb="0" eb="2">
      <t>チョウキ</t>
    </rPh>
    <rPh sb="2" eb="4">
      <t>カシツケ</t>
    </rPh>
    <rPh sb="4" eb="5">
      <t>キン</t>
    </rPh>
    <phoneticPr fontId="6"/>
  </si>
  <si>
    <t>㈱岩手県市町村職員保健保養施設運営管理機構</t>
  </si>
  <si>
    <t>(公財)岩手県農業公社</t>
    <rPh sb="4" eb="5">
      <t>イワ</t>
    </rPh>
    <rPh sb="5" eb="6">
      <t>テ</t>
    </rPh>
    <rPh sb="6" eb="7">
      <t>ケン</t>
    </rPh>
    <rPh sb="7" eb="8">
      <t>ノウ</t>
    </rPh>
    <rPh sb="8" eb="9">
      <t>ギョウ</t>
    </rPh>
    <rPh sb="9" eb="10">
      <t>コウ</t>
    </rPh>
    <rPh sb="10" eb="11">
      <t>シャ</t>
    </rPh>
    <phoneticPr fontId="6"/>
  </si>
  <si>
    <t>（１）財源の明細</t>
    <rPh sb="3" eb="5">
      <t>ザイゲン</t>
    </rPh>
    <rPh sb="6" eb="8">
      <t>メイサイ</t>
    </rPh>
    <phoneticPr fontId="6"/>
  </si>
  <si>
    <t>岩手県収入証紙購入基金</t>
    <rPh sb="0" eb="3">
      <t>イワテケン</t>
    </rPh>
    <rPh sb="3" eb="5">
      <t>シュウニュウ</t>
    </rPh>
    <rPh sb="5" eb="7">
      <t>ショウシ</t>
    </rPh>
    <rPh sb="7" eb="9">
      <t>コウニュウ</t>
    </rPh>
    <rPh sb="9" eb="11">
      <t>キキン</t>
    </rPh>
    <phoneticPr fontId="6"/>
  </si>
  <si>
    <t>うち１年内償還予定</t>
    <rPh sb="3" eb="4">
      <t>ネン</t>
    </rPh>
    <rPh sb="4" eb="5">
      <t>ナイ</t>
    </rPh>
    <rPh sb="5" eb="7">
      <t>ショウカン</t>
    </rPh>
    <rPh sb="7" eb="9">
      <t>ヨテイ</t>
    </rPh>
    <phoneticPr fontId="6"/>
  </si>
  <si>
    <t>（単位：千円）</t>
    <rPh sb="1" eb="3">
      <t>タンイ</t>
    </rPh>
    <rPh sb="4" eb="5">
      <t>セン</t>
    </rPh>
    <rPh sb="5" eb="6">
      <t>エン</t>
    </rPh>
    <phoneticPr fontId="6"/>
  </si>
  <si>
    <t>　町民税</t>
    <rPh sb="1" eb="3">
      <t>チョウミン</t>
    </rPh>
    <rPh sb="3" eb="4">
      <t>ゼイ</t>
    </rPh>
    <phoneticPr fontId="16"/>
  </si>
  <si>
    <t>名称</t>
    <rPh sb="0" eb="2">
      <t>メイショウ</t>
    </rPh>
    <phoneticPr fontId="6"/>
  </si>
  <si>
    <t>(一財)日本グラウンドワーク協会</t>
    <rPh sb="4" eb="5">
      <t>ヒ</t>
    </rPh>
    <rPh sb="5" eb="6">
      <t>ホン</t>
    </rPh>
    <rPh sb="14" eb="16">
      <t>キョウカイ</t>
    </rPh>
    <phoneticPr fontId="6"/>
  </si>
  <si>
    <t>辺地対策事業債</t>
    <rPh sb="0" eb="2">
      <t>ヘンチ</t>
    </rPh>
    <rPh sb="2" eb="4">
      <t>タイサク</t>
    </rPh>
    <rPh sb="4" eb="7">
      <t>ジギョウサイ</t>
    </rPh>
    <phoneticPr fontId="6"/>
  </si>
  <si>
    <t>一般単独事業債</t>
    <rPh sb="0" eb="2">
      <t>イッパン</t>
    </rPh>
    <rPh sb="2" eb="4">
      <t>タンドク</t>
    </rPh>
    <rPh sb="4" eb="7">
      <t>ジギョウサイ</t>
    </rPh>
    <phoneticPr fontId="6"/>
  </si>
  <si>
    <t>当期末残高</t>
    <rPh sb="0" eb="2">
      <t>トウキ</t>
    </rPh>
    <rPh sb="2" eb="3">
      <t>マツ</t>
    </rPh>
    <rPh sb="3" eb="5">
      <t>ザンダカ</t>
    </rPh>
    <phoneticPr fontId="6"/>
  </si>
  <si>
    <t>税収等</t>
    <rPh sb="0" eb="3">
      <t>ゼイシュウナド</t>
    </rPh>
    <phoneticPr fontId="6"/>
  </si>
  <si>
    <t>※貸借対照表における有価証券残高は簿価による計上のため、財産に関する調書記載額とは一致しない。</t>
  </si>
  <si>
    <t>福祉医療資金貸付基金</t>
  </si>
  <si>
    <t>現金預金</t>
    <rPh sb="0" eb="2">
      <t>ゲンキン</t>
    </rPh>
    <rPh sb="2" eb="4">
      <t>ヨキン</t>
    </rPh>
    <phoneticPr fontId="6"/>
  </si>
  <si>
    <t>地方バス運行費補助金</t>
    <rPh sb="0" eb="2">
      <t>チホウ</t>
    </rPh>
    <rPh sb="4" eb="6">
      <t>ウンコウ</t>
    </rPh>
    <rPh sb="6" eb="7">
      <t>ヒ</t>
    </rPh>
    <rPh sb="7" eb="10">
      <t>ホジョキン</t>
    </rPh>
    <phoneticPr fontId="6"/>
  </si>
  <si>
    <t>(公財)岩手県土木技術振興協会</t>
    <rPh sb="4" eb="5">
      <t>イワ</t>
    </rPh>
    <rPh sb="5" eb="6">
      <t>テ</t>
    </rPh>
    <rPh sb="6" eb="7">
      <t>ケン</t>
    </rPh>
    <rPh sb="7" eb="8">
      <t>ツチ</t>
    </rPh>
    <rPh sb="8" eb="9">
      <t>キ</t>
    </rPh>
    <rPh sb="9" eb="10">
      <t>ワザ</t>
    </rPh>
    <rPh sb="10" eb="11">
      <t>ジュツ</t>
    </rPh>
    <rPh sb="11" eb="12">
      <t>シン</t>
    </rPh>
    <rPh sb="12" eb="13">
      <t>キョウ</t>
    </rPh>
    <rPh sb="13" eb="14">
      <t>キョウ</t>
    </rPh>
    <rPh sb="14" eb="15">
      <t>カイ</t>
    </rPh>
    <phoneticPr fontId="6"/>
  </si>
  <si>
    <t>中山間地域等直接支払交付金</t>
    <rPh sb="0" eb="1">
      <t>チュウ</t>
    </rPh>
    <rPh sb="1" eb="2">
      <t>サン</t>
    </rPh>
    <rPh sb="2" eb="3">
      <t>カン</t>
    </rPh>
    <rPh sb="3" eb="5">
      <t>チイキ</t>
    </rPh>
    <rPh sb="5" eb="6">
      <t>トウ</t>
    </rPh>
    <rPh sb="6" eb="8">
      <t>チョクセツ</t>
    </rPh>
    <rPh sb="8" eb="10">
      <t>シハラ</t>
    </rPh>
    <rPh sb="10" eb="12">
      <t>コウフ</t>
    </rPh>
    <rPh sb="12" eb="13">
      <t>キン</t>
    </rPh>
    <phoneticPr fontId="6"/>
  </si>
  <si>
    <t>（参考）
貸付金計</t>
    <rPh sb="1" eb="3">
      <t>サンコウ</t>
    </rPh>
    <rPh sb="5" eb="7">
      <t>カシツケ</t>
    </rPh>
    <rPh sb="7" eb="8">
      <t>キン</t>
    </rPh>
    <rPh sb="8" eb="9">
      <t>ケイ</t>
    </rPh>
    <phoneticPr fontId="6"/>
  </si>
  <si>
    <t>　使用料及び手数料</t>
    <rPh sb="1" eb="4">
      <t>シヨウリョウ</t>
    </rPh>
    <rPh sb="4" eb="5">
      <t>オヨ</t>
    </rPh>
    <rPh sb="6" eb="9">
      <t>テスウリョウ</t>
    </rPh>
    <phoneticPr fontId="6"/>
  </si>
  <si>
    <t>(一財)新渡戸基金</t>
    <rPh sb="4" eb="5">
      <t>シン</t>
    </rPh>
    <rPh sb="5" eb="6">
      <t>ワタル</t>
    </rPh>
    <rPh sb="6" eb="7">
      <t>ト</t>
    </rPh>
    <rPh sb="7" eb="8">
      <t>キ</t>
    </rPh>
    <rPh sb="8" eb="9">
      <t>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</si>
  <si>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</si>
  <si>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目的使用</t>
    <rPh sb="0" eb="2">
      <t>モクテキ</t>
    </rPh>
    <rPh sb="2" eb="4">
      <t>シヨウ</t>
    </rPh>
    <phoneticPr fontId="6"/>
  </si>
  <si>
    <t>過疎地域自立促進特別事業基金</t>
    <rPh sb="0" eb="2">
      <t>カソ</t>
    </rPh>
    <rPh sb="2" eb="4">
      <t>チイキ</t>
    </rPh>
    <rPh sb="4" eb="6">
      <t>ジリツ</t>
    </rPh>
    <rPh sb="6" eb="8">
      <t>ソクシン</t>
    </rPh>
    <rPh sb="8" eb="10">
      <t>トクベツ</t>
    </rPh>
    <rPh sb="10" eb="12">
      <t>ジギョウ</t>
    </rPh>
    <rPh sb="12" eb="14">
      <t>キキン</t>
    </rPh>
    <phoneticPr fontId="6"/>
  </si>
  <si>
    <t>（単位：千円）</t>
    <rPh sb="1" eb="3">
      <t>タンイ</t>
    </rPh>
    <rPh sb="4" eb="6">
      <t>センエン</t>
    </rPh>
    <phoneticPr fontId="6"/>
  </si>
  <si>
    <t>地域づくり推進基金</t>
    <rPh sb="0" eb="2">
      <t>チイキ</t>
    </rPh>
    <rPh sb="5" eb="7">
      <t>スイシン</t>
    </rPh>
    <rPh sb="7" eb="9">
      <t>キキン</t>
    </rPh>
    <phoneticPr fontId="6"/>
  </si>
  <si>
    <t>合計
（貸借対照表計上額）</t>
    <rPh sb="0" eb="2">
      <t>ゴウケイ</t>
    </rPh>
    <rPh sb="4" eb="6">
      <t>タイシャク</t>
    </rPh>
    <rPh sb="6" eb="9">
      <t>タイショウヒョウ</t>
    </rPh>
    <rPh sb="9" eb="11">
      <t>ケイジョウ</t>
    </rPh>
    <rPh sb="11" eb="12">
      <t>ガク</t>
    </rPh>
    <phoneticPr fontId="6"/>
  </si>
  <si>
    <t>二戸地方森林組合</t>
    <rPh sb="0" eb="1">
      <t>ニ</t>
    </rPh>
    <rPh sb="1" eb="2">
      <t>ト</t>
    </rPh>
    <rPh sb="2" eb="3">
      <t>チ</t>
    </rPh>
    <rPh sb="3" eb="4">
      <t>カタ</t>
    </rPh>
    <rPh sb="4" eb="5">
      <t>モリ</t>
    </rPh>
    <rPh sb="5" eb="6">
      <t>ハヤシ</t>
    </rPh>
    <rPh sb="6" eb="7">
      <t>クミ</t>
    </rPh>
    <rPh sb="7" eb="8">
      <t>ゴウ</t>
    </rPh>
    <phoneticPr fontId="6"/>
  </si>
  <si>
    <t>計</t>
    <rPh sb="0" eb="1">
      <t>ケイ</t>
    </rPh>
    <phoneticPr fontId="6"/>
  </si>
  <si>
    <t>その他の未収金</t>
    <rPh sb="2" eb="3">
      <t>タ</t>
    </rPh>
    <rPh sb="4" eb="7">
      <t>ミシュウキン</t>
    </rPh>
    <phoneticPr fontId="6"/>
  </si>
  <si>
    <t>過疎対策事業債</t>
    <rPh sb="0" eb="2">
      <t>カソ</t>
    </rPh>
    <rPh sb="2" eb="4">
      <t>タイサク</t>
    </rPh>
    <rPh sb="4" eb="7">
      <t>ジギョウサイ</t>
    </rPh>
    <phoneticPr fontId="6"/>
  </si>
  <si>
    <t>障がい者の創作・生産活動及び社会交流活動の創出</t>
    <rPh sb="0" eb="1">
      <t>ショウ</t>
    </rPh>
    <rPh sb="3" eb="4">
      <t>シャ</t>
    </rPh>
    <rPh sb="5" eb="7">
      <t>ソウサク</t>
    </rPh>
    <rPh sb="8" eb="10">
      <t>セイサン</t>
    </rPh>
    <rPh sb="10" eb="12">
      <t>カツドウ</t>
    </rPh>
    <rPh sb="12" eb="13">
      <t>オヨ</t>
    </rPh>
    <rPh sb="14" eb="16">
      <t>シャカイ</t>
    </rPh>
    <rPh sb="16" eb="18">
      <t>コウリュウ</t>
    </rPh>
    <rPh sb="18" eb="20">
      <t>カツドウ</t>
    </rPh>
    <rPh sb="21" eb="23">
      <t>ソウシュツ</t>
    </rPh>
    <phoneticPr fontId="6"/>
  </si>
  <si>
    <t>地方特例交付金</t>
  </si>
  <si>
    <t>*出力金額単位 ： 千円</t>
  </si>
  <si>
    <t>支出目的</t>
    <rPh sb="0" eb="2">
      <t>シシュツ</t>
    </rPh>
    <rPh sb="2" eb="4">
      <t>モクテキ</t>
    </rPh>
    <phoneticPr fontId="6"/>
  </si>
  <si>
    <t>二戸地区広域行政事務組合負担金（介護保険事業）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5">
      <t>フタンキン</t>
    </rPh>
    <rPh sb="16" eb="18">
      <t>カイゴ</t>
    </rPh>
    <rPh sb="18" eb="20">
      <t>ホケン</t>
    </rPh>
    <rPh sb="20" eb="22">
      <t>ジギョウ</t>
    </rPh>
    <phoneticPr fontId="6"/>
  </si>
  <si>
    <t>うち共同発行債</t>
    <rPh sb="2" eb="4">
      <t>キョウドウ</t>
    </rPh>
    <rPh sb="4" eb="6">
      <t>ハッコウ</t>
    </rPh>
    <rPh sb="6" eb="7">
      <t>サイ</t>
    </rPh>
    <phoneticPr fontId="6"/>
  </si>
  <si>
    <t>徴収不能引当金（固定資産）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6"/>
  </si>
  <si>
    <t>*団体区分 ： 一般会計等</t>
  </si>
  <si>
    <t>（単位：千円）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</si>
  <si>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</si>
  <si>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２事業所</t>
    <rPh sb="1" eb="3">
      <t>ジギョウ</t>
    </rPh>
    <rPh sb="3" eb="4">
      <t>ショ</t>
    </rPh>
    <phoneticPr fontId="6"/>
  </si>
  <si>
    <t>千円</t>
    <rPh sb="0" eb="2">
      <t>センエン</t>
    </rPh>
    <phoneticPr fontId="6"/>
  </si>
  <si>
    <t>（２）財源情報の明細</t>
    <rPh sb="3" eb="5">
      <t>ザイゲン</t>
    </rPh>
    <rPh sb="5" eb="7">
      <t>ジョウホウ</t>
    </rPh>
    <rPh sb="8" eb="10">
      <t>メイサイ</t>
    </rPh>
    <phoneticPr fontId="6"/>
  </si>
  <si>
    <t>現金</t>
    <rPh sb="0" eb="2">
      <t>ゲンキン</t>
    </rPh>
    <phoneticPr fontId="6"/>
  </si>
  <si>
    <t>(公財)いわて産業振興センター</t>
    <rPh sb="7" eb="8">
      <t>サン</t>
    </rPh>
    <rPh sb="8" eb="9">
      <t>ギョウ</t>
    </rPh>
    <rPh sb="9" eb="10">
      <t>シン</t>
    </rPh>
    <rPh sb="10" eb="11">
      <t>キョウ</t>
    </rPh>
    <phoneticPr fontId="6"/>
  </si>
  <si>
    <t>農山漁村地域整備交付金</t>
    <rPh sb="0" eb="4">
      <t>ノウサンギョソン</t>
    </rPh>
    <rPh sb="4" eb="6">
      <t>チイキ</t>
    </rPh>
    <rPh sb="6" eb="8">
      <t>セイビ</t>
    </rPh>
    <rPh sb="8" eb="10">
      <t>コウフ</t>
    </rPh>
    <rPh sb="10" eb="11">
      <t>キン</t>
    </rPh>
    <phoneticPr fontId="6"/>
  </si>
  <si>
    <t>合計</t>
    <rPh sb="0" eb="2">
      <t>ゴウケイ</t>
    </rPh>
    <phoneticPr fontId="6"/>
  </si>
  <si>
    <t>育英会基金</t>
    <rPh sb="0" eb="3">
      <t>イクエイカイ</t>
    </rPh>
    <rPh sb="3" eb="5">
      <t>キキン</t>
    </rPh>
    <phoneticPr fontId="6"/>
  </si>
  <si>
    <t>土地開発基金　</t>
  </si>
  <si>
    <t>災害に強いまちづくり基金</t>
    <rPh sb="0" eb="2">
      <t>サイガイ</t>
    </rPh>
    <rPh sb="3" eb="4">
      <t>ツヨ</t>
    </rPh>
    <rPh sb="10" eb="12">
      <t>キキン</t>
    </rPh>
    <phoneticPr fontId="6"/>
  </si>
  <si>
    <t>公用公共用施設改修等基金</t>
    <rPh sb="0" eb="2">
      <t>コウヨウ</t>
    </rPh>
    <rPh sb="2" eb="5">
      <t>コウキョウヨウ</t>
    </rPh>
    <rPh sb="5" eb="7">
      <t>シセツ</t>
    </rPh>
    <rPh sb="7" eb="10">
      <t>カイシュウトウ</t>
    </rPh>
    <rPh sb="10" eb="12">
      <t>キキン</t>
    </rPh>
    <phoneticPr fontId="6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</si>
  <si>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6"/>
  </si>
  <si>
    <t>その他</t>
    <rPh sb="2" eb="3">
      <t>タ</t>
    </rPh>
    <phoneticPr fontId="6"/>
  </si>
  <si>
    <t>減債基金</t>
    <rPh sb="0" eb="2">
      <t>ゲンサイ</t>
    </rPh>
    <rPh sb="2" eb="4">
      <t>キキン</t>
    </rPh>
    <phoneticPr fontId="6"/>
  </si>
  <si>
    <t>土地</t>
    <rPh sb="0" eb="2">
      <t>トチ</t>
    </rPh>
    <phoneticPr fontId="6"/>
  </si>
  <si>
    <t>種類</t>
    <rPh sb="0" eb="2">
      <t>シュルイ</t>
    </rPh>
    <phoneticPr fontId="6"/>
  </si>
  <si>
    <t>（単位：円）</t>
    <rPh sb="1" eb="3">
      <t>タンイ</t>
    </rPh>
    <rPh sb="4" eb="5">
      <t>エン</t>
    </rPh>
    <phoneticPr fontId="6"/>
  </si>
  <si>
    <t>(公財)いわてリハビリテーションセンター</t>
  </si>
  <si>
    <t>(公財)岩手県林業労働対策基金</t>
    <rPh sb="4" eb="5">
      <t>イワ</t>
    </rPh>
    <rPh sb="5" eb="6">
      <t>テ</t>
    </rPh>
    <rPh sb="6" eb="7">
      <t>ケン</t>
    </rPh>
    <rPh sb="7" eb="8">
      <t>ハヤシ</t>
    </rPh>
    <rPh sb="8" eb="9">
      <t>ギョウ</t>
    </rPh>
    <rPh sb="9" eb="10">
      <t>ロウ</t>
    </rPh>
    <rPh sb="10" eb="11">
      <t>ハタラキ</t>
    </rPh>
    <rPh sb="11" eb="12">
      <t>タイ</t>
    </rPh>
    <rPh sb="12" eb="13">
      <t>サク</t>
    </rPh>
    <rPh sb="13" eb="14">
      <t>キ</t>
    </rPh>
    <rPh sb="14" eb="15">
      <t>キン</t>
    </rPh>
    <phoneticPr fontId="6"/>
  </si>
  <si>
    <t>(公財)いわて愛の健康づくり財団</t>
    <rPh sb="7" eb="8">
      <t>アイ</t>
    </rPh>
    <rPh sb="9" eb="10">
      <t>タケシ</t>
    </rPh>
    <rPh sb="10" eb="11">
      <t>ヤスシ</t>
    </rPh>
    <rPh sb="14" eb="15">
      <t>ザイ</t>
    </rPh>
    <rPh sb="15" eb="16">
      <t>ダン</t>
    </rPh>
    <phoneticPr fontId="6"/>
  </si>
  <si>
    <t>(公財)岩手県文化振興基金</t>
    <rPh sb="4" eb="5">
      <t>イワ</t>
    </rPh>
    <rPh sb="5" eb="6">
      <t>テ</t>
    </rPh>
    <rPh sb="6" eb="7">
      <t>ケン</t>
    </rPh>
    <rPh sb="7" eb="8">
      <t>ブン</t>
    </rPh>
    <rPh sb="8" eb="9">
      <t>カ</t>
    </rPh>
    <rPh sb="9" eb="10">
      <t>シン</t>
    </rPh>
    <rPh sb="10" eb="11">
      <t>キョウ</t>
    </rPh>
    <rPh sb="11" eb="12">
      <t>キ</t>
    </rPh>
    <rPh sb="12" eb="13">
      <t>キン</t>
    </rPh>
    <phoneticPr fontId="6"/>
  </si>
  <si>
    <t>臨時対策事業債</t>
    <rPh sb="0" eb="2">
      <t>リンジ</t>
    </rPh>
    <rPh sb="2" eb="4">
      <t>タイサク</t>
    </rPh>
    <rPh sb="4" eb="7">
      <t>ジギョウサイ</t>
    </rPh>
    <phoneticPr fontId="6"/>
  </si>
  <si>
    <t>(公財)岩手県水産振興基金</t>
    <rPh sb="4" eb="5">
      <t>イワ</t>
    </rPh>
    <rPh sb="5" eb="6">
      <t>テ</t>
    </rPh>
    <rPh sb="6" eb="7">
      <t>ケン</t>
    </rPh>
    <rPh sb="7" eb="8">
      <t>ミズ</t>
    </rPh>
    <rPh sb="8" eb="9">
      <t>サン</t>
    </rPh>
    <rPh sb="9" eb="10">
      <t>シン</t>
    </rPh>
    <rPh sb="10" eb="11">
      <t>キョウ</t>
    </rPh>
    <rPh sb="11" eb="12">
      <t>キ</t>
    </rPh>
    <rPh sb="12" eb="13">
      <t>キン</t>
    </rPh>
    <phoneticPr fontId="6"/>
  </si>
  <si>
    <t>　固定資産税</t>
    <rPh sb="1" eb="3">
      <t>コテイ</t>
    </rPh>
    <rPh sb="3" eb="6">
      <t>シサンゼイ</t>
    </rPh>
    <phoneticPr fontId="16"/>
  </si>
  <si>
    <t>地方公共団体金融機構</t>
    <rPh sb="0" eb="1">
      <t>チ</t>
    </rPh>
    <rPh sb="1" eb="2">
      <t>カタ</t>
    </rPh>
    <rPh sb="2" eb="3">
      <t>コウ</t>
    </rPh>
    <rPh sb="3" eb="4">
      <t>キョウ</t>
    </rPh>
    <rPh sb="4" eb="5">
      <t>ダン</t>
    </rPh>
    <rPh sb="5" eb="6">
      <t>カラダ</t>
    </rPh>
    <rPh sb="6" eb="7">
      <t>キン</t>
    </rPh>
    <rPh sb="7" eb="8">
      <t>トオル</t>
    </rPh>
    <rPh sb="8" eb="9">
      <t>キ</t>
    </rPh>
    <rPh sb="9" eb="10">
      <t>カマエ</t>
    </rPh>
    <phoneticPr fontId="6"/>
  </si>
  <si>
    <t>岩手県農業信用基金協会</t>
    <rPh sb="0" eb="1">
      <t>イワ</t>
    </rPh>
    <rPh sb="1" eb="2">
      <t>テ</t>
    </rPh>
    <rPh sb="2" eb="3">
      <t>ケン</t>
    </rPh>
    <rPh sb="3" eb="4">
      <t>ノウ</t>
    </rPh>
    <rPh sb="4" eb="5">
      <t>ギョウ</t>
    </rPh>
    <rPh sb="5" eb="6">
      <t>シン</t>
    </rPh>
    <rPh sb="6" eb="7">
      <t>ヨウ</t>
    </rPh>
    <rPh sb="7" eb="8">
      <t>キ</t>
    </rPh>
    <rPh sb="8" eb="9">
      <t>キン</t>
    </rPh>
    <rPh sb="9" eb="10">
      <t>キョウ</t>
    </rPh>
    <rPh sb="10" eb="11">
      <t>カイ</t>
    </rPh>
    <phoneticPr fontId="6"/>
  </si>
  <si>
    <t>㈱エーデルワイン</t>
  </si>
  <si>
    <t>内訳</t>
    <rPh sb="0" eb="2">
      <t>ウチワケ</t>
    </rPh>
    <phoneticPr fontId="6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</si>
  <si>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6"/>
  </si>
  <si>
    <t>相手先名</t>
    <rPh sb="0" eb="3">
      <t>アイテサキ</t>
    </rPh>
    <rPh sb="3" eb="4">
      <t>メイ</t>
    </rPh>
    <phoneticPr fontId="6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</si>
  <si>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6"/>
  </si>
  <si>
    <t>(一社)小鳥谷診療所</t>
    <rPh sb="4" eb="5">
      <t>ショウ</t>
    </rPh>
    <rPh sb="5" eb="6">
      <t>トリ</t>
    </rPh>
    <rPh sb="6" eb="7">
      <t>タニ</t>
    </rPh>
    <rPh sb="7" eb="8">
      <t>ミ</t>
    </rPh>
    <rPh sb="8" eb="9">
      <t>イヤス</t>
    </rPh>
    <rPh sb="9" eb="10">
      <t>トコロ</t>
    </rPh>
    <phoneticPr fontId="6"/>
  </si>
  <si>
    <t>㈱一戸夢ファーム</t>
    <rPh sb="1" eb="2">
      <t>イチ</t>
    </rPh>
    <rPh sb="2" eb="3">
      <t>ト</t>
    </rPh>
    <rPh sb="3" eb="4">
      <t>ユメ</t>
    </rPh>
    <phoneticPr fontId="6"/>
  </si>
  <si>
    <t>㈱結愛サービス公社</t>
    <rPh sb="1" eb="2">
      <t>ムス</t>
    </rPh>
    <rPh sb="2" eb="3">
      <t>アイ</t>
    </rPh>
    <rPh sb="7" eb="8">
      <t>コウ</t>
    </rPh>
    <rPh sb="8" eb="9">
      <t>シャ</t>
    </rPh>
    <phoneticPr fontId="6"/>
  </si>
  <si>
    <t>水道事業会計</t>
    <rPh sb="0" eb="2">
      <t>スイドウ</t>
    </rPh>
    <rPh sb="2" eb="4">
      <t>ジギョウ</t>
    </rPh>
    <rPh sb="4" eb="6">
      <t>カイケイ</t>
    </rPh>
    <phoneticPr fontId="6"/>
  </si>
  <si>
    <t>出資金額
（貸借対照表計上額）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3">
      <t>ケイジョウ</t>
    </rPh>
    <rPh sb="13" eb="14">
      <t>ガク</t>
    </rPh>
    <phoneticPr fontId="6"/>
  </si>
  <si>
    <t>銘柄名</t>
    <rPh sb="0" eb="2">
      <t>メイガラ</t>
    </rPh>
    <rPh sb="2" eb="3">
      <t>メイ</t>
    </rPh>
    <phoneticPr fontId="6"/>
  </si>
  <si>
    <t>医学生奨学金貸付金</t>
    <rPh sb="0" eb="3">
      <t>イガクセイ</t>
    </rPh>
    <rPh sb="3" eb="6">
      <t>ショウガクキン</t>
    </rPh>
    <rPh sb="6" eb="8">
      <t>カシツケ</t>
    </rPh>
    <rPh sb="8" eb="9">
      <t>キン</t>
    </rPh>
    <phoneticPr fontId="6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</si>
  <si>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6"/>
  </si>
  <si>
    <t>当期末残高</t>
    <rPh sb="0" eb="1">
      <t>トウ</t>
    </rPh>
    <rPh sb="1" eb="3">
      <t>キマツ</t>
    </rPh>
    <rPh sb="3" eb="5">
      <t>ザンダカ</t>
    </rPh>
    <phoneticPr fontId="6"/>
  </si>
  <si>
    <t>短期貸付金</t>
    <rPh sb="0" eb="2">
      <t>タンキ</t>
    </rPh>
    <rPh sb="2" eb="4">
      <t>カシツケ</t>
    </rPh>
    <rPh sb="4" eb="5">
      <t>キン</t>
    </rPh>
    <phoneticPr fontId="6"/>
  </si>
  <si>
    <t>　諸収入（その他）</t>
    <rPh sb="1" eb="2">
      <t>ショ</t>
    </rPh>
    <rPh sb="2" eb="4">
      <t>シュウニュウ</t>
    </rPh>
    <rPh sb="7" eb="8">
      <t>タ</t>
    </rPh>
    <phoneticPr fontId="6"/>
  </si>
  <si>
    <t>　財産収入</t>
    <rPh sb="1" eb="3">
      <t>ザイサン</t>
    </rPh>
    <rPh sb="3" eb="5">
      <t>シュウニュウ</t>
    </rPh>
    <phoneticPr fontId="6"/>
  </si>
  <si>
    <t>　分担金及び負担金（その他）</t>
    <rPh sb="1" eb="4">
      <t>ブンタンキン</t>
    </rPh>
    <rPh sb="4" eb="5">
      <t>オヨ</t>
    </rPh>
    <rPh sb="6" eb="9">
      <t>フタンキン</t>
    </rPh>
    <rPh sb="12" eb="13">
      <t>タ</t>
    </rPh>
    <phoneticPr fontId="16"/>
  </si>
  <si>
    <t>　分担金及び負担金（保育料）</t>
    <rPh sb="1" eb="4">
      <t>ブンタンキン</t>
    </rPh>
    <rPh sb="4" eb="5">
      <t>オヨ</t>
    </rPh>
    <rPh sb="6" eb="9">
      <t>フタンキン</t>
    </rPh>
    <rPh sb="10" eb="12">
      <t>ホイク</t>
    </rPh>
    <rPh sb="12" eb="13">
      <t>リョウ</t>
    </rPh>
    <phoneticPr fontId="16"/>
  </si>
  <si>
    <t>税等未収金</t>
    <rPh sb="0" eb="1">
      <t>ゼイ</t>
    </rPh>
    <rPh sb="1" eb="2">
      <t>トウ</t>
    </rPh>
    <rPh sb="2" eb="5">
      <t>ミシュウキン</t>
    </rPh>
    <phoneticPr fontId="6"/>
  </si>
  <si>
    <t>【未収金】</t>
  </si>
  <si>
    <t>小計</t>
    <rPh sb="0" eb="2">
      <t>ショウケイ</t>
    </rPh>
    <phoneticPr fontId="6"/>
  </si>
  <si>
    <t>【貸付金】</t>
  </si>
  <si>
    <t>相手先名または種別</t>
    <rPh sb="0" eb="3">
      <t>アイテサキ</t>
    </rPh>
    <rPh sb="3" eb="4">
      <t>メイ</t>
    </rPh>
    <rPh sb="7" eb="9">
      <t>シュベツ</t>
    </rPh>
    <phoneticPr fontId="6"/>
  </si>
  <si>
    <t>④長期延滞債権の明細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6"/>
  </si>
  <si>
    <t>教育・福祉施設等
整備事業債</t>
    <rPh sb="0" eb="2">
      <t>キョウイク</t>
    </rPh>
    <rPh sb="3" eb="5">
      <t>フクシ</t>
    </rPh>
    <rPh sb="5" eb="7">
      <t>シセツ</t>
    </rPh>
    <rPh sb="7" eb="8">
      <t>トウ</t>
    </rPh>
    <rPh sb="9" eb="11">
      <t>セイビ</t>
    </rPh>
    <rPh sb="11" eb="13">
      <t>ジギョウ</t>
    </rPh>
    <rPh sb="13" eb="14">
      <t>サイ</t>
    </rPh>
    <phoneticPr fontId="6"/>
  </si>
  <si>
    <t>災害復旧事業債</t>
    <rPh sb="0" eb="2">
      <t>サイガイ</t>
    </rPh>
    <rPh sb="2" eb="4">
      <t>フッキュウ</t>
    </rPh>
    <rPh sb="4" eb="6">
      <t>ジギョウ</t>
    </rPh>
    <rPh sb="6" eb="7">
      <t>サイ</t>
    </rPh>
    <phoneticPr fontId="6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</si>
  <si>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6"/>
  </si>
  <si>
    <t>分担金及び負担金</t>
  </si>
  <si>
    <t>うち住民公募債</t>
    <rPh sb="2" eb="4">
      <t>ジュウミン</t>
    </rPh>
    <rPh sb="4" eb="7">
      <t>コウボサイ</t>
    </rPh>
    <phoneticPr fontId="6"/>
  </si>
  <si>
    <t>市中銀行</t>
    <rPh sb="0" eb="2">
      <t>シチュウ</t>
    </rPh>
    <rPh sb="2" eb="4">
      <t>ギンコウ</t>
    </rPh>
    <phoneticPr fontId="6"/>
  </si>
  <si>
    <t>鶏舎等整備</t>
    <rPh sb="0" eb="2">
      <t>ケイシャ</t>
    </rPh>
    <rPh sb="2" eb="3">
      <t>トウ</t>
    </rPh>
    <rPh sb="3" eb="5">
      <t>セイビ</t>
    </rPh>
    <phoneticPr fontId="6"/>
  </si>
  <si>
    <t>地方債残高</t>
    <rPh sb="0" eb="3">
      <t>チホウサイ</t>
    </rPh>
    <rPh sb="3" eb="5">
      <t>ザンダカ</t>
    </rPh>
    <phoneticPr fontId="6"/>
  </si>
  <si>
    <t>（2）負債項目の明細</t>
    <rPh sb="3" eb="5">
      <t>フサイ</t>
    </rPh>
    <rPh sb="5" eb="7">
      <t>コウモク</t>
    </rPh>
    <rPh sb="8" eb="10">
      <t>メイサイ</t>
    </rPh>
    <phoneticPr fontId="6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</si>
  <si>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6"/>
  </si>
  <si>
    <t>徴収不能引当金（流動資産）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6"/>
  </si>
  <si>
    <t>当期減少額</t>
    <rPh sb="0" eb="2">
      <t>トウキ</t>
    </rPh>
    <rPh sb="2" eb="4">
      <t>ゲンショウ</t>
    </rPh>
    <rPh sb="4" eb="5">
      <t>ガク</t>
    </rPh>
    <phoneticPr fontId="6"/>
  </si>
  <si>
    <t>当期増加額</t>
    <rPh sb="0" eb="2">
      <t>トウキ</t>
    </rPh>
    <rPh sb="2" eb="4">
      <t>ゾウカ</t>
    </rPh>
    <rPh sb="4" eb="5">
      <t>ガク</t>
    </rPh>
    <phoneticPr fontId="6"/>
  </si>
  <si>
    <t>前期末残高</t>
    <rPh sb="0" eb="3">
      <t>ゼンキマツ</t>
    </rPh>
    <rPh sb="3" eb="5">
      <t>ザンダカ</t>
    </rPh>
    <phoneticPr fontId="6"/>
  </si>
  <si>
    <t>②引当金の明細</t>
    <rPh sb="1" eb="3">
      <t>ヒキアテ</t>
    </rPh>
    <rPh sb="3" eb="4">
      <t>キン</t>
    </rPh>
    <rPh sb="5" eb="7">
      <t>メイサイ</t>
    </rPh>
    <phoneticPr fontId="6"/>
  </si>
  <si>
    <t>金額</t>
    <rPh sb="0" eb="2">
      <t>キンガク</t>
    </rPh>
    <phoneticPr fontId="6"/>
  </si>
  <si>
    <t>相手先</t>
    <rPh sb="0" eb="3">
      <t>アイテサキ</t>
    </rPh>
    <phoneticPr fontId="6"/>
  </si>
  <si>
    <t>（1）補助金等の明細</t>
    <rPh sb="3" eb="6">
      <t>ホジョキン</t>
    </rPh>
    <rPh sb="6" eb="7">
      <t>トウ</t>
    </rPh>
    <rPh sb="8" eb="10">
      <t>メイサイ</t>
    </rPh>
    <phoneticPr fontId="6"/>
  </si>
  <si>
    <t>純行政コスト</t>
    <rPh sb="0" eb="1">
      <t>ジュン</t>
    </rPh>
    <rPh sb="1" eb="3">
      <t>ギョウセイ</t>
    </rPh>
    <phoneticPr fontId="6"/>
  </si>
  <si>
    <t>地方債</t>
    <rPh sb="0" eb="3">
      <t>チホウサイ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</si>
  <si>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</si>
  <si>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国庫支出金</t>
    <rPh sb="0" eb="2">
      <t>コッコ</t>
    </rPh>
    <rPh sb="2" eb="5">
      <t>シシュツキン</t>
    </rPh>
    <phoneticPr fontId="6"/>
  </si>
  <si>
    <t>経常的
補助金</t>
    <rPh sb="0" eb="2">
      <t>ケイジョウ</t>
    </rPh>
    <rPh sb="2" eb="3">
      <t>テキ</t>
    </rPh>
    <rPh sb="4" eb="7">
      <t>ホジョキン</t>
    </rPh>
    <phoneticPr fontId="6"/>
  </si>
  <si>
    <t>地方譲与税</t>
  </si>
  <si>
    <t>地方交付税</t>
  </si>
  <si>
    <t>介護保険事業</t>
    <rPh sb="4" eb="6">
      <t>ジギョウ</t>
    </rPh>
    <phoneticPr fontId="6"/>
  </si>
  <si>
    <t>税関連交付金</t>
  </si>
  <si>
    <t>地方税</t>
  </si>
  <si>
    <t>一般会計</t>
    <rPh sb="0" eb="2">
      <t>イッパン</t>
    </rPh>
    <rPh sb="2" eb="4">
      <t>カイケイ</t>
    </rPh>
    <phoneticPr fontId="6"/>
  </si>
  <si>
    <t>財源の内容</t>
    <rPh sb="0" eb="2">
      <t>ザイゲン</t>
    </rPh>
    <rPh sb="3" eb="5">
      <t>ナイヨウ</t>
    </rPh>
    <phoneticPr fontId="6"/>
  </si>
  <si>
    <t>会計</t>
    <rPh sb="0" eb="2">
      <t>カイケイ</t>
    </rPh>
    <phoneticPr fontId="6"/>
  </si>
  <si>
    <t>出納整理期間中の資金収支額</t>
    <rPh sb="0" eb="2">
      <t>スイトウ</t>
    </rPh>
    <rPh sb="2" eb="4">
      <t>セイリ</t>
    </rPh>
    <rPh sb="4" eb="6">
      <t>キカン</t>
    </rPh>
    <rPh sb="6" eb="7">
      <t>ナカ</t>
    </rPh>
    <rPh sb="8" eb="10">
      <t>シキン</t>
    </rPh>
    <rPh sb="10" eb="12">
      <t>シュウシ</t>
    </rPh>
    <rPh sb="12" eb="13">
      <t>ガク</t>
    </rPh>
    <phoneticPr fontId="6"/>
  </si>
  <si>
    <t>要求払預金</t>
    <rPh sb="0" eb="2">
      <t>ヨウキュウ</t>
    </rPh>
    <rPh sb="2" eb="3">
      <t>ハラ</t>
    </rPh>
    <rPh sb="3" eb="5">
      <t>ヨキン</t>
    </rPh>
    <phoneticPr fontId="6"/>
  </si>
  <si>
    <t>本年度末残高</t>
    <rPh sb="0" eb="3">
      <t>ホンネンド</t>
    </rPh>
    <rPh sb="3" eb="4">
      <t>マツ</t>
    </rPh>
    <rPh sb="4" eb="6">
      <t>ザンダカ</t>
    </rPh>
    <phoneticPr fontId="6"/>
  </si>
  <si>
    <t>（1）資金の明細</t>
    <rPh sb="3" eb="5">
      <t>シキン</t>
    </rPh>
    <rPh sb="6" eb="8">
      <t>メイサイ</t>
    </rPh>
    <phoneticPr fontId="6"/>
  </si>
  <si>
    <t>畜産競争力強化対策整備事業費補助金</t>
    <rPh sb="0" eb="2">
      <t>チクサン</t>
    </rPh>
    <rPh sb="2" eb="5">
      <t>キョウソウリョク</t>
    </rPh>
    <rPh sb="5" eb="7">
      <t>キョウカ</t>
    </rPh>
    <rPh sb="7" eb="9">
      <t>タイサク</t>
    </rPh>
    <rPh sb="9" eb="11">
      <t>セイビ</t>
    </rPh>
    <rPh sb="11" eb="14">
      <t>ジギョウヒ</t>
    </rPh>
    <rPh sb="14" eb="17">
      <t>ホジョキン</t>
    </rPh>
    <phoneticPr fontId="6"/>
  </si>
  <si>
    <t>岩手県農業公社</t>
    <rPh sb="0" eb="3">
      <t>イワテケン</t>
    </rPh>
    <rPh sb="3" eb="5">
      <t>ノウギョウ</t>
    </rPh>
    <rPh sb="5" eb="7">
      <t>コウシャ</t>
    </rPh>
    <phoneticPr fontId="6"/>
  </si>
  <si>
    <t>一戸町チキンクラスター協議会</t>
    <rPh sb="0" eb="3">
      <t>イチノヘマチ</t>
    </rPh>
    <rPh sb="11" eb="14">
      <t>キョウギカイ</t>
    </rPh>
    <phoneticPr fontId="6"/>
  </si>
  <si>
    <t>二戸地区広域行政事務組合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6"/>
  </si>
  <si>
    <t>二戸地区広域行政事務組合負担金（一般管理費等）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5">
      <t>フタンキン</t>
    </rPh>
    <rPh sb="16" eb="18">
      <t>イッパン</t>
    </rPh>
    <rPh sb="18" eb="22">
      <t>カンリヒトウ</t>
    </rPh>
    <phoneticPr fontId="6"/>
  </si>
  <si>
    <t>後期高齢者医療療養給付費負担金</t>
    <rPh sb="0" eb="2">
      <t>コウキ</t>
    </rPh>
    <rPh sb="2" eb="5">
      <t>コウレイシャ</t>
    </rPh>
    <rPh sb="5" eb="7">
      <t>イリョウ</t>
    </rPh>
    <rPh sb="7" eb="9">
      <t>リョウヨウ</t>
    </rPh>
    <rPh sb="9" eb="11">
      <t>キュウフ</t>
    </rPh>
    <rPh sb="11" eb="12">
      <t>ヒ</t>
    </rPh>
    <rPh sb="12" eb="15">
      <t>フタンキン</t>
    </rPh>
    <phoneticPr fontId="6"/>
  </si>
  <si>
    <t>岩手県後期高齢者医療広域連合</t>
    <rPh sb="0" eb="3">
      <t>イワテケン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6"/>
  </si>
  <si>
    <t>後期高齢者医療療養給付費</t>
    <rPh sb="0" eb="2">
      <t>コウキ</t>
    </rPh>
    <rPh sb="2" eb="5">
      <t>コウレイシャ</t>
    </rPh>
    <rPh sb="5" eb="7">
      <t>イリョウ</t>
    </rPh>
    <rPh sb="7" eb="9">
      <t>リョウヨウ</t>
    </rPh>
    <rPh sb="9" eb="11">
      <t>キュウフ</t>
    </rPh>
    <rPh sb="11" eb="12">
      <t>ヒ</t>
    </rPh>
    <phoneticPr fontId="6"/>
  </si>
  <si>
    <t>二戸地区広域行政事務組合負担金（消防費）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5">
      <t>フタンキン</t>
    </rPh>
    <rPh sb="16" eb="18">
      <t>ショウボウ</t>
    </rPh>
    <rPh sb="18" eb="19">
      <t>ヒ</t>
    </rPh>
    <phoneticPr fontId="6"/>
  </si>
  <si>
    <t>ごみ処理、し尿処理費等</t>
    <rPh sb="2" eb="4">
      <t>ショリ</t>
    </rPh>
    <rPh sb="6" eb="7">
      <t>ニョウ</t>
    </rPh>
    <rPh sb="7" eb="9">
      <t>ショリ</t>
    </rPh>
    <rPh sb="9" eb="10">
      <t>ヒ</t>
    </rPh>
    <rPh sb="10" eb="11">
      <t>トウ</t>
    </rPh>
    <phoneticPr fontId="6"/>
  </si>
  <si>
    <t>いわて地域農業マスタープラン実践支援事業費補助金</t>
    <rPh sb="3" eb="5">
      <t>チイキ</t>
    </rPh>
    <rPh sb="5" eb="7">
      <t>ノウギョウ</t>
    </rPh>
    <rPh sb="14" eb="16">
      <t>ジッセン</t>
    </rPh>
    <rPh sb="16" eb="18">
      <t>シエン</t>
    </rPh>
    <rPh sb="18" eb="21">
      <t>ジギョウヒ</t>
    </rPh>
    <rPh sb="21" eb="24">
      <t>ホジョキン</t>
    </rPh>
    <phoneticPr fontId="6"/>
  </si>
  <si>
    <t>一戸町園芸生産組合29野菜部会他</t>
    <rPh sb="0" eb="3">
      <t>イチノヘマチ</t>
    </rPh>
    <rPh sb="3" eb="5">
      <t>エンゲイ</t>
    </rPh>
    <rPh sb="5" eb="7">
      <t>セイサン</t>
    </rPh>
    <rPh sb="7" eb="9">
      <t>クミアイ</t>
    </rPh>
    <rPh sb="11" eb="13">
      <t>ヤサイ</t>
    </rPh>
    <rPh sb="13" eb="15">
      <t>ブカイ</t>
    </rPh>
    <rPh sb="15" eb="16">
      <t>ホカ</t>
    </rPh>
    <phoneticPr fontId="6"/>
  </si>
  <si>
    <t>14集落</t>
    <rPh sb="2" eb="4">
      <t>シュウラク</t>
    </rPh>
    <phoneticPr fontId="6"/>
  </si>
  <si>
    <t>障害者地域活動支援センター運営事業費補助金</t>
    <rPh sb="0" eb="3">
      <t>ショウガイシャ</t>
    </rPh>
    <rPh sb="3" eb="5">
      <t>チイキ</t>
    </rPh>
    <rPh sb="5" eb="7">
      <t>カツドウ</t>
    </rPh>
    <rPh sb="7" eb="9">
      <t>シエン</t>
    </rPh>
    <rPh sb="13" eb="15">
      <t>ウンエイ</t>
    </rPh>
    <rPh sb="15" eb="18">
      <t>ジギョウヒ</t>
    </rPh>
    <rPh sb="18" eb="21">
      <t>ホジョキン</t>
    </rPh>
    <phoneticPr fontId="6"/>
  </si>
  <si>
    <t>県営農地整備事業費負担金</t>
    <rPh sb="0" eb="2">
      <t>ケンエイ</t>
    </rPh>
    <rPh sb="2" eb="4">
      <t>ノウチ</t>
    </rPh>
    <rPh sb="4" eb="6">
      <t>セイビ</t>
    </rPh>
    <rPh sb="6" eb="9">
      <t>ジギョウヒ</t>
    </rPh>
    <rPh sb="9" eb="12">
      <t>フタンキン</t>
    </rPh>
    <phoneticPr fontId="6"/>
  </si>
  <si>
    <t>岩手県</t>
    <rPh sb="0" eb="3">
      <t>イワテケン</t>
    </rPh>
    <phoneticPr fontId="6"/>
  </si>
  <si>
    <t>農地整備</t>
    <rPh sb="0" eb="2">
      <t>ノウチ</t>
    </rPh>
    <rPh sb="2" eb="4">
      <t>セイビ</t>
    </rPh>
    <phoneticPr fontId="6"/>
  </si>
  <si>
    <t>生産施設整備</t>
    <rPh sb="0" eb="2">
      <t>セイサン</t>
    </rPh>
    <rPh sb="2" eb="4">
      <t>シセツ</t>
    </rPh>
    <rPh sb="4" eb="6">
      <t>セイビ</t>
    </rPh>
    <phoneticPr fontId="6"/>
  </si>
  <si>
    <t>２事業者</t>
    <rPh sb="1" eb="3">
      <t>ジギョウ</t>
    </rPh>
    <rPh sb="3" eb="4">
      <t>シャ</t>
    </rPh>
    <phoneticPr fontId="6"/>
  </si>
  <si>
    <t>町内定期路線バスの運行</t>
    <rPh sb="0" eb="2">
      <t>チョウナイ</t>
    </rPh>
    <rPh sb="2" eb="4">
      <t>テイキ</t>
    </rPh>
    <rPh sb="4" eb="6">
      <t>ロセン</t>
    </rPh>
    <rPh sb="9" eb="11">
      <t>ウンコウ</t>
    </rPh>
    <phoneticPr fontId="6"/>
  </si>
  <si>
    <t>奥中山高原農協乳業㈱</t>
    <phoneticPr fontId="6"/>
  </si>
  <si>
    <t>奥中山高原㈱</t>
    <phoneticPr fontId="6"/>
  </si>
  <si>
    <t>㈱いわちく</t>
    <phoneticPr fontId="6"/>
  </si>
  <si>
    <t>県営鳥海地区農地整備事業費負担金</t>
    <rPh sb="0" eb="2">
      <t>ケンエイ</t>
    </rPh>
    <rPh sb="2" eb="4">
      <t>チョウカイ</t>
    </rPh>
    <rPh sb="4" eb="6">
      <t>チク</t>
    </rPh>
    <rPh sb="6" eb="8">
      <t>ノウチ</t>
    </rPh>
    <rPh sb="8" eb="10">
      <t>セイビ</t>
    </rPh>
    <rPh sb="10" eb="13">
      <t>ジギョウヒ</t>
    </rPh>
    <rPh sb="13" eb="15">
      <t>フタン</t>
    </rPh>
    <rPh sb="15" eb="16">
      <t>キン</t>
    </rPh>
    <phoneticPr fontId="6"/>
  </si>
  <si>
    <t>岩手県</t>
    <phoneticPr fontId="6"/>
  </si>
  <si>
    <t>農地整備</t>
    <phoneticPr fontId="6"/>
  </si>
  <si>
    <t>農山漁村地域整備交付金</t>
    <rPh sb="0" eb="4">
      <t>ノウサンギョソン</t>
    </rPh>
    <rPh sb="4" eb="6">
      <t>チイキ</t>
    </rPh>
    <rPh sb="6" eb="8">
      <t>セイビ</t>
    </rPh>
    <rPh sb="8" eb="11">
      <t>コウフキン</t>
    </rPh>
    <phoneticPr fontId="6"/>
  </si>
  <si>
    <t>岩手県農業公社</t>
    <rPh sb="0" eb="3">
      <t>イワテケン</t>
    </rPh>
    <rPh sb="3" eb="5">
      <t>ノウギョウ</t>
    </rPh>
    <rPh sb="5" eb="7">
      <t>コウシャ</t>
    </rPh>
    <phoneticPr fontId="6"/>
  </si>
  <si>
    <t>多面的機能支払交付金</t>
    <rPh sb="0" eb="3">
      <t>タメンテキ</t>
    </rPh>
    <rPh sb="3" eb="5">
      <t>キノウ</t>
    </rPh>
    <rPh sb="5" eb="7">
      <t>シハラ</t>
    </rPh>
    <rPh sb="7" eb="10">
      <t>コウフキン</t>
    </rPh>
    <phoneticPr fontId="6"/>
  </si>
  <si>
    <r>
      <rPr>
        <sz val="10"/>
        <rFont val="ＭＳ Ｐゴシック"/>
        <family val="3"/>
        <charset val="128"/>
      </rPr>
      <t>合計</t>
    </r>
  </si>
  <si>
    <r>
      <t xml:space="preserve"> </t>
    </r>
    <r>
      <rPr>
        <sz val="10"/>
        <rFont val="ＭＳ Ｐゴシック"/>
        <family val="3"/>
        <charset val="128"/>
      </rPr>
      <t>物品</t>
    </r>
  </si>
  <si>
    <r>
      <rPr>
        <sz val="10"/>
        <rFont val="ＭＳ Ｐゴシック"/>
        <family val="3"/>
        <charset val="128"/>
      </rPr>
      <t>　　建設仮勘定</t>
    </r>
  </si>
  <si>
    <r>
      <rPr>
        <sz val="10"/>
        <rFont val="ＭＳ Ｐゴシック"/>
        <family val="3"/>
        <charset val="128"/>
      </rPr>
      <t>　　その他</t>
    </r>
  </si>
  <si>
    <r>
      <rPr>
        <sz val="10"/>
        <rFont val="ＭＳ Ｐゴシック"/>
        <family val="3"/>
        <charset val="128"/>
      </rPr>
      <t>　　工作物</t>
    </r>
  </si>
  <si>
    <r>
      <rPr>
        <sz val="10"/>
        <rFont val="ＭＳ Ｐゴシック"/>
        <family val="3"/>
        <charset val="128"/>
      </rPr>
      <t>　　建物</t>
    </r>
  </si>
  <si>
    <r>
      <rPr>
        <sz val="10"/>
        <rFont val="ＭＳ Ｐゴシック"/>
        <family val="3"/>
        <charset val="128"/>
      </rPr>
      <t>　　土地</t>
    </r>
  </si>
  <si>
    <r>
      <t xml:space="preserve"> </t>
    </r>
    <r>
      <rPr>
        <sz val="10"/>
        <color theme="1"/>
        <rFont val="游ゴシック"/>
        <family val="3"/>
        <charset val="128"/>
        <scheme val="minor"/>
      </rPr>
      <t>インフラ資産</t>
    </r>
  </si>
  <si>
    <r>
      <rPr>
        <sz val="10"/>
        <rFont val="ＭＳ Ｐゴシック"/>
        <family val="3"/>
        <charset val="128"/>
      </rPr>
      <t>　　航空機</t>
    </r>
  </si>
  <si>
    <r>
      <rPr>
        <sz val="10"/>
        <rFont val="ＭＳ Ｐゴシック"/>
        <family val="3"/>
        <charset val="128"/>
      </rPr>
      <t>　　浮標等</t>
    </r>
  </si>
  <si>
    <r>
      <rPr>
        <sz val="10"/>
        <rFont val="ＭＳ Ｐゴシック"/>
        <family val="3"/>
        <charset val="128"/>
      </rPr>
      <t>　　船舶</t>
    </r>
  </si>
  <si>
    <r>
      <rPr>
        <sz val="10"/>
        <rFont val="ＭＳ Ｐゴシック"/>
        <family val="3"/>
        <charset val="128"/>
      </rPr>
      <t>　　立木竹</t>
    </r>
  </si>
  <si>
    <r>
      <rPr>
        <sz val="10"/>
        <rFont val="ＭＳ Ｐゴシック"/>
        <family val="3"/>
        <charset val="128"/>
      </rPr>
      <t>　</t>
    </r>
    <r>
      <rPr>
        <sz val="10"/>
        <rFont val="ＭＳ　Ｐゴシック"/>
        <family val="3"/>
      </rPr>
      <t xml:space="preserve">  </t>
    </r>
    <r>
      <rPr>
        <sz val="10"/>
        <rFont val="ＭＳ Ｐゴシック"/>
        <family val="3"/>
        <charset val="128"/>
      </rPr>
      <t>土地</t>
    </r>
  </si>
  <si>
    <r>
      <t xml:space="preserve"> </t>
    </r>
    <r>
      <rPr>
        <sz val="10"/>
        <rFont val="ＭＳ Ｐゴシック"/>
        <family val="3"/>
        <charset val="128"/>
      </rPr>
      <t>事業用資産</t>
    </r>
  </si>
  <si>
    <t>差引本年度末残高
（D)－（E)
（G)</t>
    <phoneticPr fontId="33"/>
  </si>
  <si>
    <r>
      <t xml:space="preserve">
</t>
    </r>
    <r>
      <rPr>
        <sz val="10"/>
        <rFont val="ＭＳ Ｐゴシック"/>
        <family val="3"/>
        <charset val="128"/>
      </rPr>
      <t>本年度償却額
（</t>
    </r>
    <r>
      <rPr>
        <sz val="10"/>
        <rFont val="ＭＳ　Ｐゴシック"/>
        <family val="3"/>
      </rPr>
      <t>F)</t>
    </r>
  </si>
  <si>
    <r>
      <rPr>
        <sz val="10"/>
        <rFont val="ＭＳ Ｐゴシック"/>
        <family val="3"/>
        <charset val="128"/>
      </rPr>
      <t>本年度末
減価償却累計額
（</t>
    </r>
    <r>
      <rPr>
        <sz val="10"/>
        <rFont val="ＭＳ　Ｐゴシック"/>
        <family val="3"/>
      </rPr>
      <t>E)</t>
    </r>
  </si>
  <si>
    <r>
      <rPr>
        <sz val="10"/>
        <rFont val="ＭＳ Ｐゴシック"/>
        <family val="3"/>
        <charset val="128"/>
      </rPr>
      <t>本年度末残高
（</t>
    </r>
    <r>
      <rPr>
        <sz val="10"/>
        <rFont val="ＭＳ　Ｐゴシック"/>
        <family val="3"/>
      </rPr>
      <t>A)</t>
    </r>
    <r>
      <rPr>
        <sz val="10"/>
        <rFont val="ＭＳ Ｐゴシック"/>
        <family val="3"/>
        <charset val="128"/>
      </rPr>
      <t>＋（</t>
    </r>
    <r>
      <rPr>
        <sz val="10"/>
        <rFont val="ＭＳ　Ｐゴシック"/>
        <family val="3"/>
      </rPr>
      <t>B)-</t>
    </r>
    <r>
      <rPr>
        <sz val="10"/>
        <rFont val="ＭＳ Ｐゴシック"/>
        <family val="3"/>
        <charset val="128"/>
      </rPr>
      <t>（</t>
    </r>
    <r>
      <rPr>
        <sz val="10"/>
        <rFont val="ＭＳ　Ｐゴシック"/>
        <family val="3"/>
      </rPr>
      <t xml:space="preserve">C)
</t>
    </r>
    <r>
      <rPr>
        <sz val="10"/>
        <rFont val="ＭＳ Ｐゴシック"/>
        <family val="3"/>
        <charset val="128"/>
      </rPr>
      <t>（</t>
    </r>
    <r>
      <rPr>
        <sz val="10"/>
        <rFont val="ＭＳ　Ｐゴシック"/>
        <family val="3"/>
      </rPr>
      <t>D</t>
    </r>
    <r>
      <rPr>
        <sz val="10"/>
        <rFont val="ＭＳ Ｐゴシック"/>
        <family val="3"/>
        <charset val="128"/>
      </rPr>
      <t>）</t>
    </r>
  </si>
  <si>
    <r>
      <t xml:space="preserve">
</t>
    </r>
    <r>
      <rPr>
        <sz val="10"/>
        <rFont val="ＭＳ Ｐゴシック"/>
        <family val="3"/>
        <charset val="128"/>
      </rPr>
      <t>本年度減少額
（</t>
    </r>
    <r>
      <rPr>
        <sz val="10"/>
        <rFont val="ＭＳ　Ｐゴシック"/>
        <family val="3"/>
      </rPr>
      <t>C</t>
    </r>
    <r>
      <rPr>
        <sz val="10"/>
        <rFont val="ＭＳ Ｐゴシック"/>
        <family val="3"/>
        <charset val="128"/>
      </rPr>
      <t>）</t>
    </r>
  </si>
  <si>
    <r>
      <t xml:space="preserve">
</t>
    </r>
    <r>
      <rPr>
        <sz val="10"/>
        <rFont val="ＭＳ Ｐゴシック"/>
        <family val="3"/>
        <charset val="128"/>
      </rPr>
      <t>本年度増加額
（</t>
    </r>
    <r>
      <rPr>
        <sz val="10"/>
        <rFont val="ＭＳ　Ｐゴシック"/>
        <family val="3"/>
      </rPr>
      <t>B</t>
    </r>
    <r>
      <rPr>
        <sz val="10"/>
        <rFont val="ＭＳ Ｐゴシック"/>
        <family val="3"/>
        <charset val="128"/>
      </rPr>
      <t>）</t>
    </r>
  </si>
  <si>
    <r>
      <t xml:space="preserve">
</t>
    </r>
    <r>
      <rPr>
        <sz val="10"/>
        <rFont val="ＭＳ Ｐゴシック"/>
        <family val="3"/>
        <charset val="128"/>
      </rPr>
      <t>前年度末残高
（</t>
    </r>
    <r>
      <rPr>
        <sz val="10"/>
        <rFont val="ＭＳ　Ｐゴシック"/>
        <family val="3"/>
      </rPr>
      <t>A</t>
    </r>
    <r>
      <rPr>
        <sz val="10"/>
        <rFont val="ＭＳ Ｐゴシック"/>
        <family val="3"/>
        <charset val="128"/>
      </rPr>
      <t>）</t>
    </r>
  </si>
  <si>
    <r>
      <rPr>
        <sz val="10"/>
        <rFont val="ＭＳ Ｐゴシック"/>
        <family val="3"/>
        <charset val="128"/>
      </rPr>
      <t>区分</t>
    </r>
  </si>
  <si>
    <r>
      <rPr>
        <sz val="12"/>
        <color theme="1"/>
        <rFont val="游ゴシック"/>
        <family val="3"/>
        <charset val="128"/>
        <scheme val="minor"/>
      </rPr>
      <t>有形固定資産の明細</t>
    </r>
  </si>
  <si>
    <t>*会計年度 ： H31</t>
  </si>
  <si>
    <r>
      <t xml:space="preserve"> </t>
    </r>
    <r>
      <rPr>
        <sz val="10"/>
        <color theme="1"/>
        <rFont val="游ゴシック"/>
        <family val="3"/>
        <charset val="128"/>
        <scheme val="minor"/>
      </rPr>
      <t>物品</t>
    </r>
  </si>
  <si>
    <r>
      <t xml:space="preserve"> </t>
    </r>
    <r>
      <rPr>
        <sz val="10"/>
        <rFont val="ＭＳ Ｐゴシック"/>
        <family val="3"/>
        <charset val="128"/>
      </rPr>
      <t>インフラ資産</t>
    </r>
  </si>
  <si>
    <r>
      <rPr>
        <sz val="10"/>
        <rFont val="ＭＳ Ｐゴシック"/>
        <family val="3"/>
        <charset val="128"/>
      </rPr>
      <t>未設定</t>
    </r>
  </si>
  <si>
    <r>
      <rPr>
        <sz val="10"/>
        <rFont val="ＭＳ Ｐゴシック"/>
        <family val="3"/>
        <charset val="128"/>
      </rPr>
      <t>その他</t>
    </r>
  </si>
  <si>
    <r>
      <rPr>
        <sz val="10"/>
        <rFont val="ＭＳ Ｐゴシック"/>
        <family val="3"/>
        <charset val="128"/>
      </rPr>
      <t>総務</t>
    </r>
  </si>
  <si>
    <r>
      <rPr>
        <sz val="10"/>
        <rFont val="ＭＳ Ｐゴシック"/>
        <family val="3"/>
        <charset val="128"/>
      </rPr>
      <t>消防・警察</t>
    </r>
  </si>
  <si>
    <r>
      <rPr>
        <sz val="10"/>
        <rFont val="ＭＳ Ｐゴシック"/>
        <family val="3"/>
        <charset val="128"/>
      </rPr>
      <t>産業振興</t>
    </r>
  </si>
  <si>
    <r>
      <rPr>
        <sz val="10"/>
        <rFont val="ＭＳ Ｐゴシック"/>
        <family val="3"/>
        <charset val="128"/>
      </rPr>
      <t>環境衛生</t>
    </r>
  </si>
  <si>
    <r>
      <rPr>
        <sz val="10"/>
        <rFont val="ＭＳ Ｐゴシック"/>
        <family val="3"/>
        <charset val="128"/>
      </rPr>
      <t>福祉</t>
    </r>
  </si>
  <si>
    <r>
      <rPr>
        <sz val="10"/>
        <rFont val="ＭＳ Ｐゴシック"/>
        <family val="3"/>
        <charset val="128"/>
      </rPr>
      <t>教育</t>
    </r>
  </si>
  <si>
    <r>
      <rPr>
        <sz val="10"/>
        <rFont val="ＭＳ Ｐゴシック"/>
        <family val="3"/>
        <charset val="128"/>
      </rPr>
      <t>生活インフラ・
国土保全</t>
    </r>
  </si>
  <si>
    <r>
      <rPr>
        <sz val="12"/>
        <rFont val="ＭＳ Ｐゴシック"/>
        <family val="3"/>
        <charset val="128"/>
      </rPr>
      <t>有形固定資産の行政目的別明細</t>
    </r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</si>
  <si>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6"/>
  </si>
  <si>
    <t>畜産競争力強化整備事業費補助金</t>
    <phoneticPr fontId="6"/>
  </si>
  <si>
    <t>鶏舎等整備</t>
    <rPh sb="0" eb="2">
      <t>ケイシャ</t>
    </rPh>
    <rPh sb="2" eb="3">
      <t>ナド</t>
    </rPh>
    <rPh sb="3" eb="5">
      <t>セイビ</t>
    </rPh>
    <phoneticPr fontId="6"/>
  </si>
  <si>
    <t>一戸町園芸生産組合31野菜部会他</t>
    <rPh sb="0" eb="3">
      <t>イチノヘマチ</t>
    </rPh>
    <rPh sb="3" eb="5">
      <t>エンゲイ</t>
    </rPh>
    <rPh sb="5" eb="7">
      <t>セイサン</t>
    </rPh>
    <rPh sb="7" eb="9">
      <t>クミアイ</t>
    </rPh>
    <rPh sb="11" eb="13">
      <t>ヤサイ</t>
    </rPh>
    <rPh sb="13" eb="15">
      <t>ブカイ</t>
    </rPh>
    <rPh sb="15" eb="16">
      <t>ホカ</t>
    </rPh>
    <phoneticPr fontId="6"/>
  </si>
  <si>
    <t>一戸町チキンクラスター協議会</t>
    <rPh sb="11" eb="14">
      <t>キョウギカイ</t>
    </rPh>
    <phoneticPr fontId="6"/>
  </si>
  <si>
    <t>岩手県北自動車㈱他</t>
    <rPh sb="0" eb="2">
      <t>イワテ</t>
    </rPh>
    <rPh sb="2" eb="3">
      <t>ケン</t>
    </rPh>
    <rPh sb="3" eb="4">
      <t>キタ</t>
    </rPh>
    <rPh sb="4" eb="7">
      <t>ジドウシャ</t>
    </rPh>
    <rPh sb="8" eb="9">
      <t>ホカ</t>
    </rPh>
    <phoneticPr fontId="6"/>
  </si>
  <si>
    <t>26組織</t>
    <rPh sb="2" eb="4">
      <t>ソシキ</t>
    </rPh>
    <phoneticPr fontId="6"/>
  </si>
  <si>
    <t>M列</t>
    <rPh sb="1" eb="2">
      <t>レツ</t>
    </rPh>
    <phoneticPr fontId="6"/>
  </si>
  <si>
    <t>O列</t>
    <rPh sb="1" eb="2">
      <t>レツ</t>
    </rPh>
    <phoneticPr fontId="6"/>
  </si>
  <si>
    <t>L列-M列</t>
    <rPh sb="1" eb="2">
      <t>レツ</t>
    </rPh>
    <rPh sb="4" eb="5">
      <t>レツ</t>
    </rPh>
    <phoneticPr fontId="6"/>
  </si>
  <si>
    <t>N列-O列</t>
    <rPh sb="1" eb="2">
      <t>レツ</t>
    </rPh>
    <rPh sb="4" eb="5">
      <t>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</si>
</sst>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;&quot;△ &quot;#,##0"/>
    <numFmt numFmtId="177" formatCode="#,##0_);\(#,##0\)"/>
    <numFmt numFmtId="178" formatCode="_(* #,##0_);_(* \(#,##0\);_(* &quot;-&quot;_);_(@_)"/>
    <numFmt numFmtId="179" formatCode="0_);[Red]\(0\)"/>
  </numFmts>
  <fonts count="44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Arial"/>
      <family val="2"/>
    </font>
    <font>
      <sz val="11"/>
      <color theme="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9"/>
      <color indexed="8"/>
      <name val="ＭＳ Ｐゴシック"/>
      <family val="3"/>
    </font>
    <font>
      <sz val="10"/>
      <color indexed="8"/>
      <name val="ＭＳ Ｐゴシック"/>
      <family val="3"/>
    </font>
    <font>
      <sz val="8"/>
      <color indexed="8"/>
      <name val="ＭＳ Ｐゴシック"/>
      <family val="3"/>
    </font>
    <font>
      <sz val="9"/>
      <name val="ＭＳ 明朝"/>
      <family val="1"/>
    </font>
    <font>
      <sz val="9"/>
      <color indexed="9"/>
      <name val="ＭＳ Ｐゴシック"/>
      <family val="3"/>
    </font>
    <font>
      <sz val="8"/>
      <name val="ＭＳ Ｐゴシック"/>
      <family val="3"/>
    </font>
    <font>
      <b/>
      <sz val="14"/>
      <color indexed="8"/>
      <name val="ＭＳ Ｐゴシック"/>
      <family val="3"/>
    </font>
    <font>
      <sz val="9"/>
      <color indexed="8"/>
      <name val="ＭＳ Ｐ明朝"/>
      <family val="1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</font>
    <font>
      <sz val="9"/>
      <color theme="1"/>
      <name val="ＭＳ Ｐゴシック"/>
      <family val="3"/>
      <charset val="128"/>
    </font>
    <font>
      <sz val="9"/>
      <color theme="1"/>
      <name val="ＭＳ 明朝"/>
      <family val="1"/>
    </font>
    <font>
      <b/>
      <sz val="9"/>
      <color indexed="81"/>
      <name val="MS P 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</font>
    <font>
      <sz val="10"/>
      <color theme="1"/>
      <name val="ＭＳ Ｐゴシック"/>
      <family val="3"/>
      <charset val="128"/>
    </font>
    <font>
      <sz val="12"/>
      <color theme="1"/>
      <name val="ＭＳ　Ｐゴシック"/>
      <family val="3"/>
      <charset val="128"/>
    </font>
    <font>
      <sz val="6"/>
      <name val="ＭＳ Ｐゴシック"/>
      <family val="3"/>
      <charset val="128"/>
    </font>
    <font>
      <sz val="10"/>
      <name val="ＭＳ　Ｐゴシック"/>
      <family val="3"/>
    </font>
    <font>
      <sz val="10"/>
      <color theme="1"/>
      <name val="ＭＳ　Ｐゴシック"/>
      <family val="3"/>
    </font>
    <font>
      <sz val="10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9"/>
      <color theme="1"/>
      <name val="ＭＳ　Ｐゴシック"/>
      <family val="3"/>
    </font>
    <font>
      <sz val="14"/>
      <color theme="1"/>
      <name val="ＭＳ　Ｐゴシック"/>
      <family val="3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　Ｐゴシック"/>
      <family val="3"/>
      <charset val="128"/>
    </font>
    <font>
      <sz val="9"/>
      <name val="ＭＳ　Ｐゴシック"/>
      <family val="3"/>
    </font>
    <font>
      <sz val="14"/>
      <name val="ＭＳ　Ｐゴシック"/>
      <family val="3"/>
    </font>
    <font>
      <sz val="12"/>
      <name val="ＭＳ　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EFF9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37" fillId="0" borderId="0">
      <alignment vertical="center"/>
    </xf>
    <xf numFmtId="0" fontId="23" fillId="0" borderId="0"/>
  </cellStyleXfs>
  <cellXfs count="204">
    <xf numFmtId="0" fontId="0" fillId="0" borderId="0" xfId="0">
      <alignment vertical="center"/>
    </xf>
    <xf numFmtId="0" fontId="9" fillId="0" borderId="0" xfId="13" applyFont="1" applyAlignment="1">
      <alignment vertical="center"/>
    </xf>
    <xf numFmtId="0" fontId="10" fillId="0" borderId="0" xfId="13" applyFont="1" applyAlignment="1">
      <alignment vertical="center" wrapText="1"/>
    </xf>
    <xf numFmtId="0" fontId="11" fillId="0" borderId="8" xfId="13" applyFont="1" applyBorder="1" applyAlignment="1">
      <alignment horizontal="center" vertical="center"/>
    </xf>
    <xf numFmtId="0" fontId="9" fillId="0" borderId="9" xfId="13" applyFont="1" applyBorder="1" applyAlignment="1">
      <alignment vertical="center"/>
    </xf>
    <xf numFmtId="0" fontId="9" fillId="0" borderId="10" xfId="13" applyFont="1" applyFill="1" applyBorder="1" applyAlignment="1">
      <alignment vertical="center" wrapText="1"/>
    </xf>
    <xf numFmtId="0" fontId="9" fillId="0" borderId="8" xfId="13" applyFont="1" applyBorder="1" applyAlignment="1">
      <alignment vertical="center"/>
    </xf>
    <xf numFmtId="0" fontId="9" fillId="0" borderId="8" xfId="13" applyFont="1" applyBorder="1" applyAlignment="1">
      <alignment horizontal="center" vertical="center"/>
    </xf>
    <xf numFmtId="0" fontId="12" fillId="0" borderId="2" xfId="13" applyFont="1" applyBorder="1" applyAlignment="1">
      <alignment vertical="center"/>
    </xf>
    <xf numFmtId="0" fontId="12" fillId="0" borderId="2" xfId="13" applyFont="1" applyBorder="1" applyAlignment="1">
      <alignment vertical="center" wrapText="1"/>
    </xf>
    <xf numFmtId="0" fontId="11" fillId="0" borderId="8" xfId="13" applyFont="1" applyBorder="1" applyAlignment="1">
      <alignment horizontal="center" vertical="center" wrapText="1"/>
    </xf>
    <xf numFmtId="0" fontId="11" fillId="0" borderId="9" xfId="13" applyFont="1" applyBorder="1" applyAlignment="1">
      <alignment horizontal="right" vertical="center"/>
    </xf>
    <xf numFmtId="176" fontId="9" fillId="0" borderId="10" xfId="13" applyNumberFormat="1" applyFont="1" applyBorder="1" applyAlignment="1">
      <alignment horizontal="right" vertical="center"/>
    </xf>
    <xf numFmtId="176" fontId="9" fillId="0" borderId="8" xfId="13" applyNumberFormat="1" applyFont="1" applyBorder="1" applyAlignment="1">
      <alignment horizontal="right" vertical="center"/>
    </xf>
    <xf numFmtId="0" fontId="9" fillId="0" borderId="0" xfId="13" applyFont="1" applyAlignment="1">
      <alignment horizontal="right" vertical="center"/>
    </xf>
    <xf numFmtId="176" fontId="9" fillId="0" borderId="8" xfId="13" applyNumberFormat="1" applyFont="1" applyBorder="1" applyAlignment="1">
      <alignment horizontal="center" vertical="center"/>
    </xf>
    <xf numFmtId="0" fontId="9" fillId="0" borderId="0" xfId="13" applyFont="1" applyBorder="1" applyAlignment="1">
      <alignment vertical="center"/>
    </xf>
    <xf numFmtId="176" fontId="12" fillId="0" borderId="0" xfId="13" applyNumberFormat="1" applyFont="1" applyBorder="1" applyAlignment="1">
      <alignment horizontal="right" vertical="center"/>
    </xf>
    <xf numFmtId="176" fontId="12" fillId="0" borderId="0" xfId="13" applyNumberFormat="1" applyFont="1" applyBorder="1" applyAlignment="1">
      <alignment vertical="center"/>
    </xf>
    <xf numFmtId="177" fontId="9" fillId="0" borderId="0" xfId="13" applyNumberFormat="1" applyFont="1" applyBorder="1" applyAlignment="1">
      <alignment vertical="center"/>
    </xf>
    <xf numFmtId="0" fontId="10" fillId="0" borderId="0" xfId="13" applyFont="1" applyAlignment="1">
      <alignment vertical="center"/>
    </xf>
    <xf numFmtId="0" fontId="9" fillId="0" borderId="8" xfId="13" applyFont="1" applyBorder="1" applyAlignment="1">
      <alignment horizontal="left" vertical="center" indent="1"/>
    </xf>
    <xf numFmtId="0" fontId="8" fillId="0" borderId="8" xfId="13" applyFont="1" applyFill="1" applyBorder="1" applyAlignment="1">
      <alignment horizontal="left" vertical="center" indent="1"/>
    </xf>
    <xf numFmtId="0" fontId="9" fillId="0" borderId="8" xfId="13" applyFont="1" applyBorder="1" applyAlignment="1">
      <alignment horizontal="center" vertical="center" wrapText="1"/>
    </xf>
    <xf numFmtId="0" fontId="9" fillId="0" borderId="0" xfId="7" applyFont="1">
      <alignment vertical="center"/>
    </xf>
    <xf numFmtId="0" fontId="10" fillId="0" borderId="0" xfId="7" applyFont="1">
      <alignment vertical="center"/>
    </xf>
    <xf numFmtId="0" fontId="9" fillId="0" borderId="9" xfId="7" applyFont="1" applyBorder="1" applyAlignment="1">
      <alignment horizontal="center" vertical="center"/>
    </xf>
    <xf numFmtId="49" fontId="9" fillId="0" borderId="8" xfId="7" applyNumberFormat="1" applyFont="1" applyBorder="1" applyAlignment="1">
      <alignment vertical="center" wrapText="1"/>
    </xf>
    <xf numFmtId="49" fontId="9" fillId="0" borderId="8" xfId="7" applyNumberFormat="1" applyFont="1" applyBorder="1" applyAlignment="1">
      <alignment horizontal="center" vertical="center" wrapText="1"/>
    </xf>
    <xf numFmtId="0" fontId="13" fillId="0" borderId="0" xfId="7" applyFont="1">
      <alignment vertical="center"/>
    </xf>
    <xf numFmtId="176" fontId="9" fillId="0" borderId="8" xfId="7" applyNumberFormat="1" applyFont="1" applyBorder="1" applyAlignment="1">
      <alignment horizontal="right" vertical="center" shrinkToFit="1"/>
    </xf>
    <xf numFmtId="0" fontId="9" fillId="0" borderId="0" xfId="7" applyFont="1" applyBorder="1" applyAlignment="1">
      <alignment horizontal="right" vertical="center"/>
    </xf>
    <xf numFmtId="0" fontId="9" fillId="0" borderId="0" xfId="7" applyFont="1" applyBorder="1" applyAlignment="1">
      <alignment horizontal="center" vertical="center" wrapText="1"/>
    </xf>
    <xf numFmtId="176" fontId="9" fillId="0" borderId="0" xfId="7" applyNumberFormat="1" applyFont="1" applyBorder="1" applyAlignment="1">
      <alignment horizontal="right" vertical="center" shrinkToFit="1"/>
    </xf>
    <xf numFmtId="0" fontId="9" fillId="0" borderId="9" xfId="7" applyFont="1" applyBorder="1">
      <alignment vertical="center"/>
    </xf>
    <xf numFmtId="0" fontId="9" fillId="0" borderId="10" xfId="7" applyFont="1" applyBorder="1">
      <alignment vertical="center"/>
    </xf>
    <xf numFmtId="0" fontId="9" fillId="0" borderId="8" xfId="7" applyFont="1" applyBorder="1">
      <alignment vertical="center"/>
    </xf>
    <xf numFmtId="0" fontId="9" fillId="0" borderId="12" xfId="7" applyFont="1" applyBorder="1" applyAlignment="1">
      <alignment horizontal="center" vertical="center"/>
    </xf>
    <xf numFmtId="0" fontId="9" fillId="0" borderId="11" xfId="7" applyFont="1" applyBorder="1">
      <alignment vertical="center"/>
    </xf>
    <xf numFmtId="0" fontId="9" fillId="0" borderId="12" xfId="7" applyFont="1" applyBorder="1">
      <alignment vertical="center"/>
    </xf>
    <xf numFmtId="0" fontId="9" fillId="0" borderId="13" xfId="7" applyFont="1" applyBorder="1" applyAlignment="1">
      <alignment horizontal="center" vertical="center"/>
    </xf>
    <xf numFmtId="177" fontId="9" fillId="0" borderId="9" xfId="7" applyNumberFormat="1" applyFont="1" applyBorder="1">
      <alignment vertical="center"/>
    </xf>
    <xf numFmtId="177" fontId="9" fillId="0" borderId="10" xfId="7" applyNumberFormat="1" applyFont="1" applyBorder="1" applyAlignment="1">
      <alignment horizontal="right" vertical="center"/>
    </xf>
    <xf numFmtId="177" fontId="9" fillId="0" borderId="8" xfId="7" applyNumberFormat="1" applyFont="1" applyBorder="1">
      <alignment vertical="center"/>
    </xf>
    <xf numFmtId="177" fontId="9" fillId="0" borderId="12" xfId="7" applyNumberFormat="1" applyFont="1" applyBorder="1">
      <alignment vertical="center"/>
    </xf>
    <xf numFmtId="177" fontId="9" fillId="0" borderId="11" xfId="7" applyNumberFormat="1" applyFont="1" applyBorder="1">
      <alignment vertical="center"/>
    </xf>
    <xf numFmtId="177" fontId="9" fillId="0" borderId="10" xfId="7" applyNumberFormat="1" applyFont="1" applyBorder="1">
      <alignment vertical="center"/>
    </xf>
    <xf numFmtId="177" fontId="9" fillId="0" borderId="12" xfId="7" applyNumberFormat="1" applyFont="1" applyBorder="1" applyAlignment="1">
      <alignment horizontal="right" vertical="center"/>
    </xf>
    <xf numFmtId="177" fontId="9" fillId="0" borderId="0" xfId="7" applyNumberFormat="1" applyFont="1">
      <alignment vertical="center"/>
    </xf>
    <xf numFmtId="49" fontId="9" fillId="0" borderId="8" xfId="7" applyNumberFormat="1" applyFont="1" applyBorder="1" applyAlignment="1">
      <alignment horizontal="distributed" vertical="center" wrapText="1" indent="1"/>
    </xf>
    <xf numFmtId="177" fontId="9" fillId="0" borderId="8" xfId="7" applyNumberFormat="1" applyFont="1" applyBorder="1" applyAlignment="1">
      <alignment horizontal="right" vertical="center" shrinkToFit="1"/>
    </xf>
    <xf numFmtId="0" fontId="9" fillId="0" borderId="15" xfId="7" applyFont="1" applyBorder="1" applyAlignment="1">
      <alignment horizontal="center" vertical="center" wrapText="1"/>
    </xf>
    <xf numFmtId="0" fontId="9" fillId="0" borderId="7" xfId="7" applyFont="1" applyBorder="1" applyAlignment="1">
      <alignment horizontal="center" vertical="center" wrapText="1"/>
    </xf>
    <xf numFmtId="49" fontId="9" fillId="0" borderId="9" xfId="7" applyNumberFormat="1" applyFont="1" applyBorder="1" applyAlignment="1">
      <alignment vertical="center" wrapText="1"/>
    </xf>
    <xf numFmtId="49" fontId="9" fillId="0" borderId="11" xfId="7" applyNumberFormat="1" applyFont="1" applyBorder="1" applyAlignment="1">
      <alignment vertical="center" wrapText="1"/>
    </xf>
    <xf numFmtId="49" fontId="9" fillId="0" borderId="10" xfId="7" applyNumberFormat="1" applyFont="1" applyBorder="1" applyAlignment="1">
      <alignment vertical="center" wrapText="1"/>
    </xf>
    <xf numFmtId="177" fontId="9" fillId="0" borderId="8" xfId="7" applyNumberFormat="1" applyFont="1" applyBorder="1" applyAlignment="1">
      <alignment horizontal="center" vertical="center" shrinkToFit="1"/>
    </xf>
    <xf numFmtId="176" fontId="7" fillId="0" borderId="0" xfId="3" applyNumberFormat="1" applyFont="1" applyAlignment="1">
      <alignment vertical="center"/>
    </xf>
    <xf numFmtId="176" fontId="7" fillId="0" borderId="8" xfId="3" applyNumberFormat="1" applyFont="1" applyBorder="1" applyAlignment="1">
      <alignment horizontal="distributed" vertical="center"/>
    </xf>
    <xf numFmtId="176" fontId="7" fillId="0" borderId="8" xfId="3" applyNumberFormat="1" applyFont="1" applyBorder="1" applyAlignment="1">
      <alignment horizontal="center" vertical="center"/>
    </xf>
    <xf numFmtId="176" fontId="14" fillId="0" borderId="0" xfId="3" applyNumberFormat="1" applyFont="1" applyAlignment="1">
      <alignment horizontal="right" vertical="center"/>
    </xf>
    <xf numFmtId="176" fontId="14" fillId="0" borderId="0" xfId="3" applyNumberFormat="1" applyFont="1" applyAlignment="1">
      <alignment horizontal="right"/>
    </xf>
    <xf numFmtId="0" fontId="9" fillId="0" borderId="0" xfId="7" applyFont="1" applyAlignment="1">
      <alignment horizontal="center" vertical="center"/>
    </xf>
    <xf numFmtId="38" fontId="9" fillId="0" borderId="0" xfId="2" applyFont="1" applyAlignment="1">
      <alignment vertical="center"/>
    </xf>
    <xf numFmtId="49" fontId="18" fillId="0" borderId="8" xfId="7" applyNumberFormat="1" applyFont="1" applyBorder="1" applyAlignment="1">
      <alignment vertical="center" wrapText="1"/>
    </xf>
    <xf numFmtId="177" fontId="19" fillId="0" borderId="8" xfId="7" applyNumberFormat="1" applyFont="1" applyBorder="1" applyAlignment="1">
      <alignment horizontal="right" vertical="center" shrinkToFit="1"/>
    </xf>
    <xf numFmtId="49" fontId="19" fillId="0" borderId="8" xfId="7" applyNumberFormat="1" applyFont="1" applyBorder="1" applyAlignment="1">
      <alignment vertical="center" wrapText="1"/>
    </xf>
    <xf numFmtId="176" fontId="20" fillId="0" borderId="1" xfId="13" applyNumberFormat="1" applyFont="1" applyBorder="1" applyAlignment="1">
      <alignment horizontal="right" vertical="center"/>
    </xf>
    <xf numFmtId="176" fontId="20" fillId="0" borderId="11" xfId="13" applyNumberFormat="1" applyFont="1" applyBorder="1" applyAlignment="1">
      <alignment horizontal="right" vertical="center"/>
    </xf>
    <xf numFmtId="176" fontId="20" fillId="0" borderId="4" xfId="13" applyNumberFormat="1" applyFont="1" applyBorder="1" applyAlignment="1">
      <alignment vertical="center"/>
    </xf>
    <xf numFmtId="176" fontId="20" fillId="0" borderId="8" xfId="13" applyNumberFormat="1" applyFont="1" applyBorder="1" applyAlignment="1">
      <alignment vertical="center"/>
    </xf>
    <xf numFmtId="176" fontId="20" fillId="0" borderId="4" xfId="13" applyNumberFormat="1" applyFont="1" applyBorder="1" applyAlignment="1">
      <alignment horizontal="right" vertical="center"/>
    </xf>
    <xf numFmtId="176" fontId="20" fillId="0" borderId="8" xfId="13" applyNumberFormat="1" applyFont="1" applyBorder="1" applyAlignment="1">
      <alignment horizontal="right" vertical="center"/>
    </xf>
    <xf numFmtId="177" fontId="18" fillId="0" borderId="8" xfId="2" applyNumberFormat="1" applyFont="1" applyBorder="1" applyAlignment="1">
      <alignment vertical="center"/>
    </xf>
    <xf numFmtId="0" fontId="18" fillId="0" borderId="8" xfId="13" applyFont="1" applyBorder="1" applyAlignment="1">
      <alignment horizontal="left" vertical="center" indent="1"/>
    </xf>
    <xf numFmtId="0" fontId="19" fillId="0" borderId="0" xfId="13" applyFont="1" applyAlignment="1">
      <alignment vertical="center"/>
    </xf>
    <xf numFmtId="0" fontId="9" fillId="0" borderId="0" xfId="7" applyNumberFormat="1" applyFont="1" applyBorder="1" applyAlignment="1">
      <alignment vertical="center" wrapText="1"/>
    </xf>
    <xf numFmtId="177" fontId="9" fillId="0" borderId="0" xfId="7" applyNumberFormat="1" applyFont="1" applyBorder="1" applyAlignment="1">
      <alignment horizontal="right" vertical="center" shrinkToFit="1"/>
    </xf>
    <xf numFmtId="0" fontId="9" fillId="0" borderId="0" xfId="7" applyFont="1" applyBorder="1">
      <alignment vertical="center"/>
    </xf>
    <xf numFmtId="0" fontId="18" fillId="0" borderId="8" xfId="7" applyNumberFormat="1" applyFont="1" applyBorder="1" applyAlignment="1">
      <alignment vertical="center" wrapText="1"/>
    </xf>
    <xf numFmtId="0" fontId="19" fillId="0" borderId="8" xfId="7" applyNumberFormat="1" applyFont="1" applyBorder="1" applyAlignment="1">
      <alignment vertical="center" wrapText="1"/>
    </xf>
    <xf numFmtId="177" fontId="8" fillId="0" borderId="10" xfId="7" applyNumberFormat="1" applyFont="1" applyBorder="1">
      <alignment vertical="center"/>
    </xf>
    <xf numFmtId="177" fontId="24" fillId="0" borderId="10" xfId="7" applyNumberFormat="1" applyFont="1" applyBorder="1" applyAlignment="1">
      <alignment horizontal="right" vertical="center"/>
    </xf>
    <xf numFmtId="178" fontId="24" fillId="0" borderId="8" xfId="7" applyNumberFormat="1" applyFont="1" applyBorder="1">
      <alignment vertical="center"/>
    </xf>
    <xf numFmtId="177" fontId="24" fillId="0" borderId="12" xfId="7" applyNumberFormat="1" applyFont="1" applyBorder="1" applyAlignment="1">
      <alignment horizontal="right" vertical="center"/>
    </xf>
    <xf numFmtId="177" fontId="24" fillId="0" borderId="13" xfId="7" applyNumberFormat="1" applyFont="1" applyBorder="1">
      <alignment vertical="center"/>
    </xf>
    <xf numFmtId="177" fontId="24" fillId="0" borderId="8" xfId="7" applyNumberFormat="1" applyFont="1" applyBorder="1">
      <alignment vertical="center"/>
    </xf>
    <xf numFmtId="177" fontId="8" fillId="0" borderId="11" xfId="7" applyNumberFormat="1" applyFont="1" applyBorder="1">
      <alignment vertical="center"/>
    </xf>
    <xf numFmtId="177" fontId="8" fillId="0" borderId="8" xfId="7" applyNumberFormat="1" applyFont="1" applyBorder="1">
      <alignment vertical="center"/>
    </xf>
    <xf numFmtId="178" fontId="8" fillId="0" borderId="8" xfId="7" applyNumberFormat="1" applyFont="1" applyBorder="1">
      <alignment vertical="center"/>
    </xf>
    <xf numFmtId="177" fontId="8" fillId="0" borderId="13" xfId="7" applyNumberFormat="1" applyFont="1" applyBorder="1">
      <alignment vertical="center"/>
    </xf>
    <xf numFmtId="38" fontId="9" fillId="0" borderId="0" xfId="17" applyFont="1">
      <alignment vertical="center"/>
    </xf>
    <xf numFmtId="178" fontId="8" fillId="0" borderId="12" xfId="7" applyNumberFormat="1" applyFont="1" applyBorder="1">
      <alignment vertical="center"/>
    </xf>
    <xf numFmtId="176" fontId="25" fillId="0" borderId="8" xfId="3" applyNumberFormat="1" applyFont="1" applyBorder="1" applyAlignment="1">
      <alignment vertical="center"/>
    </xf>
    <xf numFmtId="41" fontId="26" fillId="0" borderId="8" xfId="3" applyNumberFormat="1" applyFont="1" applyBorder="1" applyAlignment="1">
      <alignment horizontal="right" vertical="center"/>
    </xf>
    <xf numFmtId="41" fontId="27" fillId="0" borderId="8" xfId="3" applyNumberFormat="1" applyFont="1" applyBorder="1" applyAlignment="1">
      <alignment horizontal="right" vertical="center"/>
    </xf>
    <xf numFmtId="0" fontId="28" fillId="0" borderId="0" xfId="18" applyFont="1" applyFill="1" applyAlignment="1">
      <alignment vertical="center"/>
    </xf>
    <xf numFmtId="0" fontId="34" fillId="0" borderId="0" xfId="18" applyFont="1" applyFill="1" applyBorder="1" applyAlignment="1">
      <alignment horizontal="right" vertical="center"/>
    </xf>
    <xf numFmtId="0" fontId="35" fillId="0" borderId="0" xfId="18" applyFont="1" applyFill="1" applyBorder="1" applyAlignment="1">
      <alignment horizontal="center" vertical="center"/>
    </xf>
    <xf numFmtId="0" fontId="35" fillId="0" borderId="5" xfId="18" applyFont="1" applyFill="1" applyBorder="1" applyAlignment="1">
      <alignment vertical="center"/>
    </xf>
    <xf numFmtId="0" fontId="28" fillId="0" borderId="5" xfId="18" applyFont="1" applyFill="1" applyBorder="1" applyAlignment="1">
      <alignment vertical="center"/>
    </xf>
    <xf numFmtId="0" fontId="28" fillId="0" borderId="0" xfId="18" applyFont="1" applyFill="1" applyBorder="1" applyAlignment="1">
      <alignment vertical="center"/>
    </xf>
    <xf numFmtId="0" fontId="38" fillId="0" borderId="0" xfId="20" applyFont="1">
      <alignment vertical="center"/>
    </xf>
    <xf numFmtId="0" fontId="28" fillId="0" borderId="0" xfId="21" applyFont="1" applyFill="1" applyAlignment="1">
      <alignment vertical="center"/>
    </xf>
    <xf numFmtId="0" fontId="39" fillId="0" borderId="0" xfId="21" applyFont="1" applyFill="1" applyBorder="1" applyAlignment="1">
      <alignment horizontal="right" vertical="center"/>
    </xf>
    <xf numFmtId="0" fontId="28" fillId="0" borderId="0" xfId="21" applyFont="1" applyFill="1" applyBorder="1" applyAlignment="1">
      <alignment vertical="center"/>
    </xf>
    <xf numFmtId="0" fontId="30" fillId="0" borderId="0" xfId="19" applyFont="1" applyFill="1" applyBorder="1">
      <alignment vertical="center"/>
    </xf>
    <xf numFmtId="0" fontId="40" fillId="0" borderId="5" xfId="19" applyFont="1" applyFill="1" applyBorder="1" applyAlignment="1">
      <alignment vertical="center"/>
    </xf>
    <xf numFmtId="0" fontId="41" fillId="0" borderId="5" xfId="19" applyFont="1" applyFill="1" applyBorder="1" applyAlignment="1">
      <alignment vertical="center"/>
    </xf>
    <xf numFmtId="0" fontId="18" fillId="0" borderId="8" xfId="13" applyFont="1" applyBorder="1" applyAlignment="1">
      <alignment horizontal="center" vertical="center"/>
    </xf>
    <xf numFmtId="0" fontId="19" fillId="0" borderId="8" xfId="13" applyFont="1" applyBorder="1" applyAlignment="1">
      <alignment horizontal="center" vertical="center" wrapText="1"/>
    </xf>
    <xf numFmtId="41" fontId="19" fillId="0" borderId="8" xfId="7" applyNumberFormat="1" applyFont="1" applyBorder="1" applyAlignment="1">
      <alignment horizontal="right" vertical="center" shrinkToFit="1"/>
    </xf>
    <xf numFmtId="41" fontId="18" fillId="0" borderId="8" xfId="7" applyNumberFormat="1" applyFont="1" applyBorder="1" applyAlignment="1">
      <alignment horizontal="right" vertical="center" shrinkToFit="1"/>
    </xf>
    <xf numFmtId="41" fontId="9" fillId="0" borderId="8" xfId="7" applyNumberFormat="1" applyFont="1" applyBorder="1">
      <alignment vertical="center"/>
    </xf>
    <xf numFmtId="177" fontId="43" fillId="0" borderId="10" xfId="7" applyNumberFormat="1" applyFont="1" applyBorder="1">
      <alignment vertical="center"/>
    </xf>
    <xf numFmtId="177" fontId="24" fillId="0" borderId="12" xfId="7" applyNumberFormat="1" applyFont="1" applyBorder="1">
      <alignment vertical="center"/>
    </xf>
    <xf numFmtId="41" fontId="24" fillId="0" borderId="8" xfId="2" applyNumberFormat="1" applyFont="1" applyBorder="1" applyAlignment="1">
      <alignment horizontal="right" vertical="center"/>
    </xf>
    <xf numFmtId="177" fontId="18" fillId="0" borderId="8" xfId="7" applyNumberFormat="1" applyFont="1" applyBorder="1" applyAlignment="1">
      <alignment horizontal="right" vertical="center" shrinkToFit="1"/>
    </xf>
    <xf numFmtId="41" fontId="18" fillId="0" borderId="19" xfId="7" applyNumberFormat="1" applyFont="1" applyBorder="1" applyAlignment="1">
      <alignment horizontal="right" vertical="center" shrinkToFit="1"/>
    </xf>
    <xf numFmtId="0" fontId="9" fillId="0" borderId="3" xfId="7" applyFont="1" applyFill="1" applyBorder="1" applyAlignment="1">
      <alignment horizontal="center" vertical="center" wrapText="1"/>
    </xf>
    <xf numFmtId="0" fontId="9" fillId="0" borderId="8" xfId="13" applyFont="1" applyFill="1" applyBorder="1" applyAlignment="1">
      <alignment horizontal="center" vertical="center" wrapText="1"/>
    </xf>
    <xf numFmtId="41" fontId="18" fillId="0" borderId="8" xfId="7" applyNumberFormat="1" applyFont="1" applyFill="1" applyBorder="1" applyAlignment="1">
      <alignment horizontal="right" vertical="center" shrinkToFit="1"/>
    </xf>
    <xf numFmtId="0" fontId="18" fillId="0" borderId="16" xfId="7" applyFont="1" applyBorder="1" applyAlignment="1">
      <alignment horizontal="center" vertical="center" wrapText="1"/>
    </xf>
    <xf numFmtId="177" fontId="19" fillId="0" borderId="16" xfId="7" applyNumberFormat="1" applyFont="1" applyBorder="1" applyAlignment="1">
      <alignment horizontal="right" vertical="center" shrinkToFit="1"/>
    </xf>
    <xf numFmtId="177" fontId="19" fillId="0" borderId="4" xfId="7" applyNumberFormat="1" applyFont="1" applyBorder="1" applyAlignment="1">
      <alignment horizontal="right" vertical="center" shrinkToFit="1"/>
    </xf>
    <xf numFmtId="0" fontId="19" fillId="0" borderId="0" xfId="7" applyFont="1">
      <alignment vertical="center"/>
    </xf>
    <xf numFmtId="177" fontId="19" fillId="0" borderId="8" xfId="7" applyNumberFormat="1" applyFont="1" applyBorder="1" applyAlignment="1">
      <alignment horizontal="center" vertical="center" shrinkToFit="1"/>
    </xf>
    <xf numFmtId="177" fontId="19" fillId="0" borderId="20" xfId="7" applyNumberFormat="1" applyFont="1" applyBorder="1" applyAlignment="1">
      <alignment horizontal="right" vertical="center" shrinkToFit="1"/>
    </xf>
    <xf numFmtId="0" fontId="43" fillId="0" borderId="8" xfId="7" applyNumberFormat="1" applyFont="1" applyBorder="1" applyAlignment="1">
      <alignment vertical="center" wrapText="1"/>
    </xf>
    <xf numFmtId="177" fontId="22" fillId="0" borderId="20" xfId="7" applyNumberFormat="1" applyFont="1" applyBorder="1" applyAlignment="1">
      <alignment horizontal="right" vertical="center" shrinkToFit="1"/>
    </xf>
    <xf numFmtId="0" fontId="19" fillId="0" borderId="0" xfId="7" applyFont="1" applyFill="1">
      <alignment vertical="center"/>
    </xf>
    <xf numFmtId="179" fontId="19" fillId="0" borderId="8" xfId="17" applyNumberFormat="1" applyFont="1" applyBorder="1">
      <alignment vertical="center"/>
    </xf>
    <xf numFmtId="0" fontId="19" fillId="0" borderId="8" xfId="7" applyNumberFormat="1" applyFont="1" applyFill="1" applyBorder="1" applyAlignment="1">
      <alignment vertical="center" wrapText="1"/>
    </xf>
    <xf numFmtId="177" fontId="19" fillId="0" borderId="8" xfId="7" applyNumberFormat="1" applyFont="1" applyFill="1" applyBorder="1" applyAlignment="1">
      <alignment horizontal="center" vertical="center" shrinkToFit="1"/>
    </xf>
    <xf numFmtId="177" fontId="19" fillId="0" borderId="20" xfId="7" applyNumberFormat="1" applyFont="1" applyFill="1" applyBorder="1" applyAlignment="1">
      <alignment horizontal="right" vertical="center" shrinkToFit="1"/>
    </xf>
    <xf numFmtId="177" fontId="19" fillId="0" borderId="8" xfId="7" applyNumberFormat="1" applyFont="1" applyFill="1" applyBorder="1" applyAlignment="1">
      <alignment horizontal="right" vertical="center" shrinkToFit="1"/>
    </xf>
    <xf numFmtId="41" fontId="19" fillId="0" borderId="8" xfId="2" applyNumberFormat="1" applyFont="1" applyBorder="1" applyAlignment="1">
      <alignment horizontal="right" vertical="center"/>
    </xf>
    <xf numFmtId="176" fontId="26" fillId="0" borderId="8" xfId="3" applyNumberFormat="1" applyFont="1" applyBorder="1" applyAlignment="1">
      <alignment vertical="center"/>
    </xf>
    <xf numFmtId="176" fontId="27" fillId="0" borderId="8" xfId="3" applyNumberFormat="1" applyFont="1" applyBorder="1" applyAlignment="1">
      <alignment vertical="center"/>
    </xf>
    <xf numFmtId="176" fontId="27" fillId="0" borderId="8" xfId="3" applyNumberFormat="1" applyFont="1" applyBorder="1" applyAlignment="1">
      <alignment horizontal="right" vertical="center"/>
    </xf>
    <xf numFmtId="41" fontId="26" fillId="2" borderId="8" xfId="3" applyNumberFormat="1" applyFont="1" applyFill="1" applyBorder="1" applyAlignment="1">
      <alignment horizontal="right" vertical="center"/>
    </xf>
    <xf numFmtId="177" fontId="18" fillId="0" borderId="10" xfId="7" applyNumberFormat="1" applyFont="1" applyBorder="1">
      <alignment vertical="center"/>
    </xf>
    <xf numFmtId="177" fontId="18" fillId="0" borderId="8" xfId="7" applyNumberFormat="1" applyFont="1" applyBorder="1">
      <alignment vertical="center"/>
    </xf>
    <xf numFmtId="178" fontId="18" fillId="0" borderId="8" xfId="7" applyNumberFormat="1" applyFont="1" applyBorder="1">
      <alignment vertical="center"/>
    </xf>
    <xf numFmtId="177" fontId="18" fillId="0" borderId="9" xfId="7" applyNumberFormat="1" applyFont="1" applyBorder="1">
      <alignment vertical="center"/>
    </xf>
    <xf numFmtId="177" fontId="18" fillId="0" borderId="11" xfId="7" applyNumberFormat="1" applyFont="1" applyBorder="1">
      <alignment vertical="center"/>
    </xf>
    <xf numFmtId="177" fontId="18" fillId="0" borderId="12" xfId="7" applyNumberFormat="1" applyFont="1" applyBorder="1">
      <alignment vertical="center"/>
    </xf>
    <xf numFmtId="0" fontId="30" fillId="0" borderId="8" xfId="19" applyFont="1" applyFill="1" applyBorder="1" applyAlignment="1">
      <alignment horizontal="left" vertical="center" wrapText="1"/>
    </xf>
    <xf numFmtId="176" fontId="30" fillId="0" borderId="4" xfId="19" applyNumberFormat="1" applyFont="1" applyFill="1" applyBorder="1" applyAlignment="1">
      <alignment horizontal="right" vertical="center" wrapText="1"/>
    </xf>
    <xf numFmtId="176" fontId="30" fillId="0" borderId="7" xfId="19" applyNumberFormat="1" applyFont="1" applyFill="1" applyBorder="1" applyAlignment="1">
      <alignment horizontal="right" vertical="center" wrapText="1"/>
    </xf>
    <xf numFmtId="0" fontId="30" fillId="0" borderId="8" xfId="19" applyFont="1" applyFill="1" applyBorder="1" applyAlignment="1">
      <alignment horizontal="center" vertical="center" wrapText="1"/>
    </xf>
    <xf numFmtId="0" fontId="30" fillId="0" borderId="4" xfId="19" applyFont="1" applyFill="1" applyBorder="1" applyAlignment="1">
      <alignment horizontal="center" vertical="center" wrapText="1"/>
    </xf>
    <xf numFmtId="0" fontId="30" fillId="0" borderId="7" xfId="19" applyFont="1" applyFill="1" applyBorder="1" applyAlignment="1">
      <alignment horizontal="center" vertical="center" wrapText="1"/>
    </xf>
    <xf numFmtId="0" fontId="30" fillId="0" borderId="8" xfId="19" applyFont="1" applyFill="1" applyBorder="1" applyAlignment="1">
      <alignment horizontal="left" vertical="center"/>
    </xf>
    <xf numFmtId="0" fontId="31" fillId="0" borderId="8" xfId="18" applyFont="1" applyFill="1" applyBorder="1" applyAlignment="1">
      <alignment horizontal="left" vertical="center"/>
    </xf>
    <xf numFmtId="0" fontId="30" fillId="0" borderId="4" xfId="19" applyFont="1" applyFill="1" applyBorder="1" applyAlignment="1">
      <alignment horizontal="center" vertical="center"/>
    </xf>
    <xf numFmtId="0" fontId="30" fillId="0" borderId="7" xfId="19" applyFont="1" applyFill="1" applyBorder="1" applyAlignment="1">
      <alignment horizontal="center" vertical="center"/>
    </xf>
    <xf numFmtId="0" fontId="30" fillId="0" borderId="4" xfId="19" applyFont="1" applyFill="1" applyBorder="1" applyAlignment="1">
      <alignment horizontal="left" vertical="center" wrapText="1"/>
    </xf>
    <xf numFmtId="0" fontId="30" fillId="0" borderId="7" xfId="19" applyFont="1" applyFill="1" applyBorder="1" applyAlignment="1">
      <alignment horizontal="left" vertical="center" wrapText="1"/>
    </xf>
    <xf numFmtId="0" fontId="30" fillId="0" borderId="4" xfId="19" applyFont="1" applyFill="1" applyBorder="1" applyAlignment="1">
      <alignment horizontal="left" vertical="center"/>
    </xf>
    <xf numFmtId="0" fontId="30" fillId="0" borderId="7" xfId="19" applyFont="1" applyFill="1" applyBorder="1" applyAlignment="1">
      <alignment horizontal="left" vertical="center"/>
    </xf>
    <xf numFmtId="0" fontId="31" fillId="0" borderId="4" xfId="21" applyFont="1" applyFill="1" applyBorder="1" applyAlignment="1">
      <alignment horizontal="left" vertical="center"/>
    </xf>
    <xf numFmtId="0" fontId="31" fillId="0" borderId="7" xfId="21" applyFont="1" applyFill="1" applyBorder="1" applyAlignment="1">
      <alignment horizontal="left" vertical="center"/>
    </xf>
    <xf numFmtId="0" fontId="30" fillId="0" borderId="8" xfId="19" applyFont="1" applyFill="1" applyBorder="1" applyAlignment="1">
      <alignment horizontal="center" vertical="center"/>
    </xf>
    <xf numFmtId="0" fontId="9" fillId="0" borderId="0" xfId="7" applyFont="1" applyBorder="1" applyAlignment="1">
      <alignment horizontal="center" vertical="center" wrapText="1"/>
    </xf>
    <xf numFmtId="0" fontId="9" fillId="0" borderId="8" xfId="13" applyFont="1" applyBorder="1" applyAlignment="1">
      <alignment horizontal="center" vertical="center" wrapText="1"/>
    </xf>
    <xf numFmtId="0" fontId="9" fillId="0" borderId="9" xfId="7" applyFont="1" applyBorder="1" applyAlignment="1">
      <alignment horizontal="center" vertical="center"/>
    </xf>
    <xf numFmtId="0" fontId="9" fillId="0" borderId="10" xfId="7" applyFont="1" applyBorder="1" applyAlignment="1">
      <alignment horizontal="center" vertical="center"/>
    </xf>
    <xf numFmtId="177" fontId="8" fillId="0" borderId="9" xfId="7" applyNumberFormat="1" applyFont="1" applyBorder="1" applyAlignment="1">
      <alignment horizontal="right" vertical="center"/>
    </xf>
    <xf numFmtId="177" fontId="8" fillId="0" borderId="11" xfId="7" applyNumberFormat="1" applyFont="1" applyBorder="1" applyAlignment="1">
      <alignment horizontal="right" vertical="center"/>
    </xf>
    <xf numFmtId="0" fontId="1" fillId="0" borderId="11" xfId="7" applyFont="1" applyBorder="1" applyAlignment="1">
      <alignment horizontal="right" vertical="center"/>
    </xf>
    <xf numFmtId="0" fontId="23" fillId="0" borderId="10" xfId="7" applyFont="1" applyBorder="1" applyAlignment="1">
      <alignment horizontal="right" vertical="center"/>
    </xf>
    <xf numFmtId="0" fontId="9" fillId="0" borderId="9" xfId="7" applyFont="1" applyFill="1" applyBorder="1" applyAlignment="1">
      <alignment horizontal="center" vertical="center" wrapText="1"/>
    </xf>
    <xf numFmtId="0" fontId="9" fillId="0" borderId="10" xfId="7" applyFont="1" applyFill="1" applyBorder="1" applyAlignment="1">
      <alignment horizontal="center" vertical="center"/>
    </xf>
    <xf numFmtId="0" fontId="9" fillId="0" borderId="14" xfId="7" applyFont="1" applyFill="1" applyBorder="1" applyAlignment="1">
      <alignment horizontal="center" vertical="center" wrapText="1"/>
    </xf>
    <xf numFmtId="0" fontId="9" fillId="0" borderId="6" xfId="7" applyFont="1" applyFill="1" applyBorder="1" applyAlignment="1">
      <alignment horizontal="center" vertical="center" wrapText="1"/>
    </xf>
    <xf numFmtId="0" fontId="9" fillId="0" borderId="14" xfId="7" applyFont="1" applyBorder="1" applyAlignment="1">
      <alignment horizontal="center" vertical="center" wrapText="1"/>
    </xf>
    <xf numFmtId="0" fontId="9" fillId="0" borderId="6" xfId="7" applyFont="1" applyBorder="1" applyAlignment="1">
      <alignment horizontal="center" vertical="center" wrapText="1"/>
    </xf>
    <xf numFmtId="0" fontId="9" fillId="0" borderId="17" xfId="7" applyFont="1" applyBorder="1" applyAlignment="1">
      <alignment horizontal="center" vertical="center"/>
    </xf>
    <xf numFmtId="0" fontId="9" fillId="0" borderId="18" xfId="7" applyFont="1" applyBorder="1" applyAlignment="1">
      <alignment horizontal="center" vertical="center"/>
    </xf>
    <xf numFmtId="0" fontId="9" fillId="0" borderId="9" xfId="7" applyFont="1" applyBorder="1" applyAlignment="1">
      <alignment horizontal="center" vertical="center" wrapText="1"/>
    </xf>
    <xf numFmtId="0" fontId="9" fillId="0" borderId="9" xfId="7" applyFont="1" applyFill="1" applyBorder="1" applyAlignment="1">
      <alignment horizontal="center" vertical="center"/>
    </xf>
    <xf numFmtId="49" fontId="9" fillId="0" borderId="9" xfId="7" applyNumberFormat="1" applyFont="1" applyBorder="1" applyAlignment="1">
      <alignment vertical="center" wrapText="1"/>
    </xf>
    <xf numFmtId="49" fontId="9" fillId="0" borderId="11" xfId="7" applyNumberFormat="1" applyFont="1" applyBorder="1" applyAlignment="1">
      <alignment vertical="center" wrapText="1"/>
    </xf>
    <xf numFmtId="49" fontId="9" fillId="0" borderId="10" xfId="7" applyNumberFormat="1" applyFont="1" applyBorder="1" applyAlignment="1">
      <alignment vertical="center" wrapText="1"/>
    </xf>
    <xf numFmtId="176" fontId="7" fillId="0" borderId="8" xfId="3" applyNumberFormat="1" applyFont="1" applyBorder="1" applyAlignment="1">
      <alignment vertical="center"/>
    </xf>
    <xf numFmtId="0" fontId="2" fillId="0" borderId="8" xfId="7" applyFont="1" applyBorder="1" applyAlignment="1">
      <alignment vertical="center"/>
    </xf>
    <xf numFmtId="176" fontId="7" fillId="0" borderId="8" xfId="3" applyNumberFormat="1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176" fontId="7" fillId="0" borderId="9" xfId="3" applyNumberFormat="1" applyFont="1" applyBorder="1" applyAlignment="1">
      <alignment horizontal="center" vertical="center" wrapText="1"/>
    </xf>
    <xf numFmtId="176" fontId="7" fillId="0" borderId="11" xfId="3" applyNumberFormat="1" applyFont="1" applyBorder="1" applyAlignment="1">
      <alignment horizontal="center" vertical="center" wrapText="1"/>
    </xf>
    <xf numFmtId="176" fontId="7" fillId="0" borderId="10" xfId="3" applyNumberFormat="1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/>
    </xf>
    <xf numFmtId="176" fontId="7" fillId="0" borderId="9" xfId="3" applyNumberFormat="1" applyFont="1" applyBorder="1" applyAlignment="1">
      <alignment horizontal="center" vertical="center"/>
    </xf>
    <xf numFmtId="176" fontId="7" fillId="0" borderId="11" xfId="3" applyNumberFormat="1" applyFont="1" applyBorder="1" applyAlignment="1">
      <alignment horizontal="center" vertical="center"/>
    </xf>
    <xf numFmtId="176" fontId="7" fillId="0" borderId="10" xfId="3" applyNumberFormat="1" applyFont="1" applyBorder="1" applyAlignment="1">
      <alignment horizontal="center" vertical="center"/>
    </xf>
    <xf numFmtId="176" fontId="7" fillId="0" borderId="4" xfId="3" applyNumberFormat="1" applyFont="1" applyBorder="1" applyAlignment="1">
      <alignment horizontal="distributed" vertical="center"/>
    </xf>
    <xf numFmtId="176" fontId="7" fillId="0" borderId="7" xfId="3" applyNumberFormat="1" applyFont="1" applyBorder="1" applyAlignment="1">
      <alignment horizontal="distributed" vertical="center"/>
    </xf>
    <xf numFmtId="0" fontId="7" fillId="0" borderId="4" xfId="3" applyFont="1" applyBorder="1" applyAlignment="1">
      <alignment horizontal="distributed" vertical="center"/>
    </xf>
    <xf numFmtId="0" fontId="7" fillId="0" borderId="3" xfId="3" applyFont="1" applyBorder="1" applyAlignment="1">
      <alignment horizontal="distributed" vertical="center"/>
    </xf>
    <xf numFmtId="0" fontId="7" fillId="0" borderId="7" xfId="3" applyFont="1" applyBorder="1" applyAlignment="1">
      <alignment horizontal="distributed" vertical="center"/>
    </xf>
    <xf numFmtId="176" fontId="7" fillId="0" borderId="8" xfId="3" applyNumberFormat="1" applyFont="1" applyBorder="1" applyAlignment="1">
      <alignment horizontal="distributed" vertical="center"/>
    </xf>
    <xf numFmtId="0" fontId="7" fillId="0" borderId="8" xfId="3" applyFont="1" applyBorder="1" applyAlignment="1">
      <alignment horizontal="distributed" vertical="center"/>
    </xf>
    <xf numFmtId="0" fontId="15" fillId="0" borderId="0" xfId="7" applyFont="1" applyAlignment="1">
      <alignment horizontal="center" vertical="center"/>
    </xf>
  </cellXfs>
  <cellStyles count="22">
    <cellStyle name="桁区切り" xfId="17" builtinId="6"/>
    <cellStyle name="桁区切り 2" xfId="1"/>
    <cellStyle name="桁区切り 3" xfId="2"/>
    <cellStyle name="標準" xfId="0" builtinId="0"/>
    <cellStyle name="標準 10" xfId="3"/>
    <cellStyle name="標準 2" xfId="4"/>
    <cellStyle name="標準 2 2" xfId="5"/>
    <cellStyle name="標準 2 2 2" xfId="19"/>
    <cellStyle name="標準 2 3" xfId="6"/>
    <cellStyle name="標準 2 4" xfId="7"/>
    <cellStyle name="標準 4" xfId="8"/>
    <cellStyle name="標準 4 2" xfId="9"/>
    <cellStyle name="標準 4 2 2" xfId="20"/>
    <cellStyle name="標準 5" xfId="10"/>
    <cellStyle name="標準 5 2" xfId="18"/>
    <cellStyle name="標準 6" xfId="11"/>
    <cellStyle name="標準 7" xfId="12"/>
    <cellStyle name="標準 7 2" xfId="13"/>
    <cellStyle name="標準 7 3" xfId="14"/>
    <cellStyle name="標準 7 4" xfId="21"/>
    <cellStyle name="標準 8" xfId="15"/>
    <cellStyle name="標準 9" xfId="16"/>
  </cellStyles>
  <dxfs count="0"/>
  <tableStyles count="0" defaultTableStyle="TableStyleMedium2" defaultPivotStyle="PivotStyleLight16"/>
  <colors>
    <mruColors>
      <color rgb="FFEFF9FF"/>
      <color rgb="FFCCEC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externalLink" Target="externalLinks/externalLink2.xml" />
  <Relationship Id="rId1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21" Type="http://schemas.openxmlformats.org/officeDocument/2006/relationships/calcChain" Target="calcChain.xml" />
  <Relationship Id="rId7" Type="http://schemas.openxmlformats.org/officeDocument/2006/relationships/worksheet" Target="worksheets/sheet7.xml" />
  <Relationship Id="rId12" Type="http://schemas.openxmlformats.org/officeDocument/2006/relationships/externalLink" Target="externalLinks/externalLink1.xml" />
  <Relationship Id="rId17" Type="http://schemas.openxmlformats.org/officeDocument/2006/relationships/externalLink" Target="externalLinks/externalLink6.xml" />
  <Relationship Id="rId2" Type="http://schemas.openxmlformats.org/officeDocument/2006/relationships/worksheet" Target="worksheets/sheet2.xml" />
  <Relationship Id="rId16" Type="http://schemas.openxmlformats.org/officeDocument/2006/relationships/externalLink" Target="externalLinks/externalLink5.xml" />
  <Relationship Id="rId2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externalLink" Target="externalLinks/externalLink4.xml" />
  <Relationship Id="rId10" Type="http://schemas.openxmlformats.org/officeDocument/2006/relationships/worksheet" Target="worksheets/sheet10.xml" />
  <Relationship Id="rId19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externalLink" Target="externalLinks/externalLink3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91440</xdr:colOff>
      <xdr:row>30</xdr:row>
      <xdr:rowOff>30480</xdr:rowOff>
    </xdr:from>
    <xdr:to>
      <xdr:col>17</xdr:col>
      <xdr:colOff>152400</xdr:colOff>
      <xdr:row>48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7978140" y="5440680"/>
          <a:ext cx="3299460" cy="3665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未設定内訳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①建物</a:t>
          </a:r>
          <a:r>
            <a:rPr kumimoji="1" lang="en-US" altLang="ja-JP" sz="1100"/>
            <a:t>982</a:t>
          </a:r>
        </a:p>
        <a:p>
          <a:r>
            <a:rPr kumimoji="1" lang="ja-JP" altLang="en-US" sz="1100"/>
            <a:t>総合福祉センター中央監視装置</a:t>
          </a:r>
          <a:r>
            <a:rPr kumimoji="1" lang="en-US" altLang="ja-JP" sz="1100"/>
            <a:t>990</a:t>
          </a:r>
          <a:r>
            <a:rPr kumimoji="1" lang="ja-JP" altLang="en-US" sz="1100"/>
            <a:t>（誤差△</a:t>
          </a:r>
          <a:r>
            <a:rPr kumimoji="1" lang="en-US" altLang="ja-JP" sz="1100"/>
            <a:t>2</a:t>
          </a:r>
          <a:r>
            <a:rPr kumimoji="1" lang="ja-JP" altLang="en-US" sz="1100"/>
            <a:t>？）</a:t>
          </a:r>
          <a:endParaRPr kumimoji="1" lang="en-US" altLang="ja-JP" sz="1100"/>
        </a:p>
        <a:p>
          <a:r>
            <a:rPr kumimoji="1" lang="ja-JP" altLang="en-US" sz="1100"/>
            <a:t>→福祉へ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②建設仮（事業）</a:t>
          </a:r>
          <a:r>
            <a:rPr kumimoji="1" lang="en-US" altLang="ja-JP" sz="1100"/>
            <a:t>5,869</a:t>
          </a:r>
        </a:p>
        <a:p>
          <a:r>
            <a:rPr kumimoji="1" lang="ja-JP" altLang="en-US" sz="1100"/>
            <a:t>御所野駐車場　</a:t>
          </a:r>
          <a:r>
            <a:rPr kumimoji="1" lang="en-US" altLang="ja-JP" sz="1100"/>
            <a:t>5,869</a:t>
          </a:r>
        </a:p>
        <a:p>
          <a:r>
            <a:rPr kumimoji="1" lang="ja-JP" altLang="en-US" sz="1100"/>
            <a:t>→教育・行政へ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③建設仮（インフラ）</a:t>
          </a:r>
          <a:r>
            <a:rPr kumimoji="1" lang="en-US" altLang="ja-JP" sz="1100"/>
            <a:t>8,640</a:t>
          </a:r>
        </a:p>
        <a:p>
          <a:r>
            <a:rPr kumimoji="1" lang="ja-JP" altLang="en-US" sz="1100"/>
            <a:t>只屋敷橋　</a:t>
          </a:r>
          <a:r>
            <a:rPr kumimoji="1" lang="en-US" altLang="ja-JP" sz="1100"/>
            <a:t>2,880</a:t>
          </a:r>
        </a:p>
        <a:p>
          <a:r>
            <a:rPr kumimoji="1" lang="ja-JP" altLang="en-US" sz="1100"/>
            <a:t>女鹿橋　　　</a:t>
          </a:r>
          <a:r>
            <a:rPr kumimoji="1" lang="en-US" altLang="ja-JP" sz="1100"/>
            <a:t>〃</a:t>
          </a:r>
        </a:p>
        <a:p>
          <a:r>
            <a:rPr kumimoji="1" lang="ja-JP" altLang="en-US" sz="1100"/>
            <a:t>一ノ渡橋　　</a:t>
          </a:r>
          <a:r>
            <a:rPr kumimoji="1" lang="en-US" altLang="ja-JP" sz="1100"/>
            <a:t>〃</a:t>
          </a:r>
        </a:p>
        <a:p>
          <a:r>
            <a:rPr kumimoji="1" lang="ja-JP" altLang="en-US" sz="1100"/>
            <a:t>→すべて生活インフラへ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zaimu-server\d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Users\dream21\Desktop\&#20250;&#35336;\&#20181;&#27096;&#26360;\&#24115;&#31080;\UI_&#36001;&#21209;&#20844;&#20250;&#35336;_18_60100.&#36001;&#21209;&#35576;&#34920;_&#24115;&#31080;&#32232;&#38598;&#20986;&#21147;&#26465;&#20214;&#26360;_01&#36024;&#20511;&#23550;&#29031;&#34920;_V01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資産の部</v>
          </cell>
          <cell r="J7">
            <v>1</v>
          </cell>
          <cell r="K7">
            <v>0</v>
          </cell>
          <cell r="L7">
            <v>1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</v>
          </cell>
          <cell r="S7">
            <v>2</v>
          </cell>
          <cell r="T7">
            <v>0</v>
          </cell>
          <cell r="U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流動資産</v>
          </cell>
          <cell r="J8">
            <v>2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2</v>
          </cell>
          <cell r="T8">
            <v>0</v>
          </cell>
          <cell r="U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現金預金</v>
          </cell>
          <cell r="J9">
            <v>3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2</v>
          </cell>
          <cell r="T9">
            <v>1</v>
          </cell>
          <cell r="U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10</v>
          </cell>
          <cell r="E10">
            <v>10</v>
          </cell>
          <cell r="F10">
            <v>0</v>
          </cell>
          <cell r="G10">
            <v>0</v>
          </cell>
          <cell r="H10">
            <v>1005</v>
          </cell>
          <cell r="I10" t="str">
            <v>ＢＳ流動資産／現金預金／当座預金</v>
          </cell>
          <cell r="J10" t="str">
            <v>当座預金</v>
          </cell>
          <cell r="K10">
            <v>4</v>
          </cell>
          <cell r="L10">
            <v>1</v>
          </cell>
          <cell r="M10">
            <v>1</v>
          </cell>
          <cell r="N10">
            <v>1</v>
          </cell>
          <cell r="O10">
            <v>0</v>
          </cell>
          <cell r="P10">
            <v>0</v>
          </cell>
          <cell r="Q10">
            <v>0</v>
          </cell>
          <cell r="R10">
            <v>3</v>
          </cell>
          <cell r="S10">
            <v>1</v>
          </cell>
          <cell r="T10">
            <v>2</v>
          </cell>
          <cell r="U10">
            <v>0</v>
          </cell>
          <cell r="V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20</v>
          </cell>
          <cell r="E11">
            <v>0</v>
          </cell>
          <cell r="F11">
            <v>0</v>
          </cell>
          <cell r="G11">
            <v>0</v>
          </cell>
          <cell r="H11">
            <v>1010</v>
          </cell>
          <cell r="I11" t="str">
            <v>ＢＳ流動資産／収入未済</v>
          </cell>
          <cell r="J11" t="str">
            <v>収入未済</v>
          </cell>
          <cell r="K11">
            <v>3</v>
          </cell>
          <cell r="L11">
            <v>1</v>
          </cell>
          <cell r="M11">
            <v>1</v>
          </cell>
          <cell r="N11">
            <v>0</v>
          </cell>
          <cell r="O11">
            <v>1</v>
          </cell>
          <cell r="P11">
            <v>0</v>
          </cell>
          <cell r="Q11">
            <v>0</v>
          </cell>
          <cell r="R11">
            <v>23</v>
          </cell>
          <cell r="S11">
            <v>1</v>
          </cell>
          <cell r="T11">
            <v>2</v>
          </cell>
          <cell r="U11">
            <v>1</v>
          </cell>
          <cell r="V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30</v>
          </cell>
          <cell r="E12">
            <v>0</v>
          </cell>
          <cell r="F12">
            <v>0</v>
          </cell>
          <cell r="G12">
            <v>0</v>
          </cell>
          <cell r="H12">
            <v>1015</v>
          </cell>
          <cell r="I12" t="str">
            <v>ＢＳ流動資産／不納欠損引当金</v>
          </cell>
          <cell r="J12" t="str">
            <v>不納欠損引当金</v>
          </cell>
          <cell r="K12">
            <v>3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21</v>
          </cell>
          <cell r="S12">
            <v>1</v>
          </cell>
          <cell r="T12">
            <v>2</v>
          </cell>
          <cell r="U12">
            <v>1</v>
          </cell>
          <cell r="V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40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 t="str">
            <v>基金積立金</v>
          </cell>
          <cell r="J13">
            <v>3</v>
          </cell>
          <cell r="K13">
            <v>0</v>
          </cell>
          <cell r="L13">
            <v>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2</v>
          </cell>
          <cell r="T13">
            <v>0</v>
          </cell>
          <cell r="U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40</v>
          </cell>
          <cell r="E14">
            <v>10</v>
          </cell>
          <cell r="F14">
            <v>0</v>
          </cell>
          <cell r="G14">
            <v>0</v>
          </cell>
          <cell r="H14">
            <v>1020</v>
          </cell>
          <cell r="I14" t="str">
            <v>ＢＳ流動資産／財政調整基金</v>
          </cell>
          <cell r="J14" t="str">
            <v>財政調整基金</v>
          </cell>
          <cell r="K14">
            <v>4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</v>
          </cell>
          <cell r="T14">
            <v>2</v>
          </cell>
          <cell r="U14">
            <v>1</v>
          </cell>
          <cell r="V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40</v>
          </cell>
          <cell r="E15">
            <v>20</v>
          </cell>
          <cell r="F15">
            <v>0</v>
          </cell>
          <cell r="G15">
            <v>0</v>
          </cell>
          <cell r="H15">
            <v>1022</v>
          </cell>
          <cell r="I15" t="str">
            <v>ＢＳ流動資産／減債基金</v>
          </cell>
          <cell r="J15" t="str">
            <v>減債基金</v>
          </cell>
          <cell r="K15">
            <v>4</v>
          </cell>
          <cell r="L15">
            <v>1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2</v>
          </cell>
          <cell r="U15">
            <v>1</v>
          </cell>
          <cell r="V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1025</v>
          </cell>
          <cell r="I16" t="str">
            <v>ＢＳ流動資産／短期貸付金</v>
          </cell>
          <cell r="J16" t="str">
            <v>短期貸付金</v>
          </cell>
          <cell r="K16">
            <v>3</v>
          </cell>
          <cell r="L16">
            <v>1</v>
          </cell>
          <cell r="M16">
            <v>1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1</v>
          </cell>
          <cell r="T16">
            <v>2</v>
          </cell>
          <cell r="U16">
            <v>1</v>
          </cell>
          <cell r="V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60</v>
          </cell>
          <cell r="E17">
            <v>0</v>
          </cell>
          <cell r="F17">
            <v>0</v>
          </cell>
          <cell r="G17">
            <v>0</v>
          </cell>
          <cell r="H17">
            <v>1030</v>
          </cell>
          <cell r="I17" t="str">
            <v>ＢＳ流動資産／貸倒引当金</v>
          </cell>
          <cell r="J17" t="str">
            <v>貸倒引当金</v>
          </cell>
          <cell r="K17">
            <v>3</v>
          </cell>
          <cell r="L17">
            <v>1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1</v>
          </cell>
          <cell r="T17">
            <v>2</v>
          </cell>
          <cell r="U17">
            <v>1</v>
          </cell>
          <cell r="V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70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>その他流動資産</v>
          </cell>
          <cell r="J18">
            <v>3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2</v>
          </cell>
          <cell r="T18">
            <v>1</v>
          </cell>
          <cell r="U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70</v>
          </cell>
          <cell r="E19">
            <v>10</v>
          </cell>
          <cell r="F19">
            <v>0</v>
          </cell>
          <cell r="G19">
            <v>0</v>
          </cell>
          <cell r="H19">
            <v>1035</v>
          </cell>
          <cell r="I19" t="str">
            <v>ＢＳ流動資産／たな卸資産</v>
          </cell>
          <cell r="J19" t="str">
            <v>たな卸資産</v>
          </cell>
          <cell r="K19">
            <v>4</v>
          </cell>
          <cell r="L19">
            <v>1</v>
          </cell>
          <cell r="M19">
            <v>1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</v>
          </cell>
          <cell r="T19">
            <v>2</v>
          </cell>
          <cell r="U19">
            <v>0</v>
          </cell>
          <cell r="V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70</v>
          </cell>
          <cell r="E20">
            <v>20</v>
          </cell>
          <cell r="F20">
            <v>0</v>
          </cell>
          <cell r="G20">
            <v>0</v>
          </cell>
          <cell r="H20">
            <v>1040</v>
          </cell>
          <cell r="I20" t="str">
            <v>ＢＳ流動資産／前払金</v>
          </cell>
          <cell r="J20" t="str">
            <v>前払金</v>
          </cell>
          <cell r="K20">
            <v>4</v>
          </cell>
          <cell r="L20">
            <v>1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</v>
          </cell>
          <cell r="T20">
            <v>2</v>
          </cell>
          <cell r="U20">
            <v>0</v>
          </cell>
          <cell r="V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70</v>
          </cell>
          <cell r="E21">
            <v>30</v>
          </cell>
          <cell r="F21">
            <v>0</v>
          </cell>
          <cell r="G21">
            <v>0</v>
          </cell>
          <cell r="H21">
            <v>1045</v>
          </cell>
          <cell r="I21" t="str">
            <v>ＢＳ流動資産／仮払金</v>
          </cell>
          <cell r="J21" t="str">
            <v>仮払金</v>
          </cell>
          <cell r="K21">
            <v>4</v>
          </cell>
          <cell r="L21">
            <v>1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</v>
          </cell>
          <cell r="T21">
            <v>2</v>
          </cell>
          <cell r="U21">
            <v>0</v>
          </cell>
          <cell r="V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70</v>
          </cell>
          <cell r="E22">
            <v>40</v>
          </cell>
          <cell r="F22">
            <v>0</v>
          </cell>
          <cell r="G22">
            <v>0</v>
          </cell>
          <cell r="H22">
            <v>1050</v>
          </cell>
          <cell r="I22" t="str">
            <v>ＢＳ流動資産／仮払消費税</v>
          </cell>
          <cell r="J22" t="str">
            <v>仮払消費税</v>
          </cell>
          <cell r="K22">
            <v>4</v>
          </cell>
          <cell r="L22">
            <v>1</v>
          </cell>
          <cell r="M22">
            <v>1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</v>
          </cell>
          <cell r="T22">
            <v>2</v>
          </cell>
          <cell r="U22">
            <v>0</v>
          </cell>
          <cell r="V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70</v>
          </cell>
          <cell r="E23">
            <v>50</v>
          </cell>
          <cell r="F23">
            <v>0</v>
          </cell>
          <cell r="G23">
            <v>0</v>
          </cell>
          <cell r="H23">
            <v>1055</v>
          </cell>
          <cell r="I23" t="str">
            <v>ＢＳ流動資産／その他流動資産</v>
          </cell>
          <cell r="J23" t="str">
            <v>その他流動資産</v>
          </cell>
          <cell r="K23">
            <v>4</v>
          </cell>
          <cell r="L23">
            <v>1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2</v>
          </cell>
          <cell r="U23">
            <v>0</v>
          </cell>
          <cell r="V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str">
            <v>固定資産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2</v>
          </cell>
          <cell r="T24">
            <v>0</v>
          </cell>
          <cell r="U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>行政財産</v>
          </cell>
          <cell r="J25">
            <v>3</v>
          </cell>
          <cell r="K25">
            <v>0</v>
          </cell>
          <cell r="L25">
            <v>1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2</v>
          </cell>
          <cell r="T25">
            <v>0</v>
          </cell>
          <cell r="U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10</v>
          </cell>
          <cell r="E26">
            <v>10</v>
          </cell>
          <cell r="F26">
            <v>0</v>
          </cell>
          <cell r="G26">
            <v>0</v>
          </cell>
          <cell r="H26">
            <v>0</v>
          </cell>
          <cell r="I26" t="str">
            <v>有形固定資産</v>
          </cell>
          <cell r="J26">
            <v>4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10</v>
          </cell>
          <cell r="E27">
            <v>10</v>
          </cell>
          <cell r="F27">
            <v>10</v>
          </cell>
          <cell r="G27">
            <v>0</v>
          </cell>
          <cell r="H27">
            <v>0</v>
          </cell>
          <cell r="I27" t="str">
            <v>建物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2</v>
          </cell>
          <cell r="T27">
            <v>1</v>
          </cell>
          <cell r="U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10</v>
          </cell>
          <cell r="E28">
            <v>10</v>
          </cell>
          <cell r="F28">
            <v>10</v>
          </cell>
          <cell r="G28">
            <v>10</v>
          </cell>
          <cell r="H28">
            <v>1060</v>
          </cell>
          <cell r="I28" t="str">
            <v>ＢＳ固定資産／行政財産／建物取得額</v>
          </cell>
          <cell r="J28" t="str">
            <v>建物取得額</v>
          </cell>
          <cell r="K28">
            <v>6</v>
          </cell>
          <cell r="L28">
            <v>1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  <cell r="R28">
            <v>0</v>
          </cell>
          <cell r="S28">
            <v>1</v>
          </cell>
          <cell r="T28">
            <v>2</v>
          </cell>
          <cell r="U28">
            <v>0</v>
          </cell>
          <cell r="V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10</v>
          </cell>
          <cell r="E29">
            <v>10</v>
          </cell>
          <cell r="F29">
            <v>10</v>
          </cell>
          <cell r="G29">
            <v>11</v>
          </cell>
          <cell r="H29">
            <v>1061</v>
          </cell>
          <cell r="I29" t="str">
            <v>ＢＳ固定資産／行政財産／建物減価償却累計額</v>
          </cell>
          <cell r="J29" t="str">
            <v>減価償却累計額</v>
          </cell>
          <cell r="K29">
            <v>6</v>
          </cell>
          <cell r="L29">
            <v>1</v>
          </cell>
          <cell r="M29">
            <v>1</v>
          </cell>
          <cell r="N29">
            <v>0</v>
          </cell>
          <cell r="O29">
            <v>0</v>
          </cell>
          <cell r="P29">
            <v>0</v>
          </cell>
          <cell r="Q29">
            <v>51</v>
          </cell>
          <cell r="R29">
            <v>0</v>
          </cell>
          <cell r="S29">
            <v>1</v>
          </cell>
          <cell r="T29">
            <v>2</v>
          </cell>
          <cell r="U29">
            <v>0</v>
          </cell>
          <cell r="V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10</v>
          </cell>
          <cell r="E30">
            <v>10</v>
          </cell>
          <cell r="F30">
            <v>20</v>
          </cell>
          <cell r="G30">
            <v>0</v>
          </cell>
          <cell r="H30">
            <v>0</v>
          </cell>
          <cell r="I30" t="str">
            <v>工作物</v>
          </cell>
          <cell r="J30">
            <v>5</v>
          </cell>
          <cell r="K30">
            <v>0</v>
          </cell>
          <cell r="L30">
            <v>1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2</v>
          </cell>
          <cell r="T30">
            <v>1</v>
          </cell>
          <cell r="U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10</v>
          </cell>
          <cell r="E31">
            <v>10</v>
          </cell>
          <cell r="F31">
            <v>20</v>
          </cell>
          <cell r="G31">
            <v>10</v>
          </cell>
          <cell r="H31">
            <v>1065</v>
          </cell>
          <cell r="I31" t="str">
            <v>ＢＳ固定資産／行政財産／工作物取得額</v>
          </cell>
          <cell r="J31" t="str">
            <v>工作物取得額</v>
          </cell>
          <cell r="K31">
            <v>6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0</v>
          </cell>
          <cell r="Q31">
            <v>1</v>
          </cell>
          <cell r="R31">
            <v>0</v>
          </cell>
          <cell r="S31">
            <v>1</v>
          </cell>
          <cell r="T31">
            <v>2</v>
          </cell>
          <cell r="U31">
            <v>0</v>
          </cell>
          <cell r="V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10</v>
          </cell>
          <cell r="E32">
            <v>10</v>
          </cell>
          <cell r="F32">
            <v>20</v>
          </cell>
          <cell r="G32">
            <v>11</v>
          </cell>
          <cell r="H32">
            <v>1066</v>
          </cell>
          <cell r="I32" t="str">
            <v>ＢＳ固定資産／行政財産／工作物減価償却累計額</v>
          </cell>
          <cell r="J32" t="str">
            <v>減価償却累計額</v>
          </cell>
          <cell r="K32">
            <v>6</v>
          </cell>
          <cell r="L32">
            <v>1</v>
          </cell>
          <cell r="M32">
            <v>1</v>
          </cell>
          <cell r="N32">
            <v>0</v>
          </cell>
          <cell r="O32">
            <v>0</v>
          </cell>
          <cell r="P32">
            <v>0</v>
          </cell>
          <cell r="Q32">
            <v>51</v>
          </cell>
          <cell r="R32">
            <v>0</v>
          </cell>
          <cell r="S32">
            <v>1</v>
          </cell>
          <cell r="T32">
            <v>2</v>
          </cell>
          <cell r="U32">
            <v>0</v>
          </cell>
          <cell r="V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10</v>
          </cell>
          <cell r="E33">
            <v>10</v>
          </cell>
          <cell r="F33">
            <v>30</v>
          </cell>
          <cell r="G33">
            <v>0</v>
          </cell>
          <cell r="H33">
            <v>1070</v>
          </cell>
          <cell r="I33" t="str">
            <v>ＢＳ固定資産／行政財産／立木</v>
          </cell>
          <cell r="J33" t="str">
            <v>立木</v>
          </cell>
          <cell r="K33">
            <v>5</v>
          </cell>
          <cell r="L33">
            <v>1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1</v>
          </cell>
          <cell r="R33">
            <v>0</v>
          </cell>
          <cell r="S33">
            <v>1</v>
          </cell>
          <cell r="T33">
            <v>2</v>
          </cell>
          <cell r="U33">
            <v>1</v>
          </cell>
          <cell r="V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10</v>
          </cell>
          <cell r="E34">
            <v>10</v>
          </cell>
          <cell r="F34">
            <v>40</v>
          </cell>
          <cell r="G34">
            <v>0</v>
          </cell>
          <cell r="H34">
            <v>0</v>
          </cell>
          <cell r="I34" t="str">
            <v>船舶等</v>
          </cell>
          <cell r="J34">
            <v>5</v>
          </cell>
          <cell r="K34">
            <v>0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2</v>
          </cell>
          <cell r="T34">
            <v>1</v>
          </cell>
          <cell r="U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10</v>
          </cell>
          <cell r="E35">
            <v>10</v>
          </cell>
          <cell r="F35">
            <v>40</v>
          </cell>
          <cell r="G35">
            <v>10</v>
          </cell>
          <cell r="H35">
            <v>1075</v>
          </cell>
          <cell r="I35" t="str">
            <v>ＢＳ固定資産／行政財産／船舶等取得額</v>
          </cell>
          <cell r="J35" t="str">
            <v>船舶等取得額</v>
          </cell>
          <cell r="K35">
            <v>6</v>
          </cell>
          <cell r="L35">
            <v>1</v>
          </cell>
          <cell r="M35">
            <v>1</v>
          </cell>
          <cell r="N35">
            <v>0</v>
          </cell>
          <cell r="O35">
            <v>0</v>
          </cell>
          <cell r="P35">
            <v>0</v>
          </cell>
          <cell r="Q35">
            <v>1</v>
          </cell>
          <cell r="R35">
            <v>0</v>
          </cell>
          <cell r="S35">
            <v>1</v>
          </cell>
          <cell r="T35">
            <v>2</v>
          </cell>
          <cell r="U35">
            <v>0</v>
          </cell>
          <cell r="V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10</v>
          </cell>
          <cell r="E36">
            <v>10</v>
          </cell>
          <cell r="F36">
            <v>40</v>
          </cell>
          <cell r="G36">
            <v>11</v>
          </cell>
          <cell r="H36">
            <v>1076</v>
          </cell>
          <cell r="I36" t="str">
            <v>ＢＳ固定資産／行政財産／船舶等減価償却累計額</v>
          </cell>
          <cell r="J36" t="str">
            <v>減価償却累計額</v>
          </cell>
          <cell r="K36">
            <v>6</v>
          </cell>
          <cell r="L36">
            <v>1</v>
          </cell>
          <cell r="M36">
            <v>1</v>
          </cell>
          <cell r="N36">
            <v>0</v>
          </cell>
          <cell r="O36">
            <v>0</v>
          </cell>
          <cell r="P36">
            <v>0</v>
          </cell>
          <cell r="Q36">
            <v>51</v>
          </cell>
          <cell r="R36">
            <v>0</v>
          </cell>
          <cell r="S36">
            <v>1</v>
          </cell>
          <cell r="T36">
            <v>2</v>
          </cell>
          <cell r="U36">
            <v>0</v>
          </cell>
          <cell r="V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10</v>
          </cell>
          <cell r="E37">
            <v>10</v>
          </cell>
          <cell r="F37">
            <v>50</v>
          </cell>
          <cell r="G37">
            <v>0</v>
          </cell>
          <cell r="H37">
            <v>0</v>
          </cell>
          <cell r="I37" t="str">
            <v>浮標等</v>
          </cell>
          <cell r="J37">
            <v>5</v>
          </cell>
          <cell r="K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2</v>
          </cell>
          <cell r="T37">
            <v>1</v>
          </cell>
          <cell r="U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10</v>
          </cell>
          <cell r="E38">
            <v>10</v>
          </cell>
          <cell r="F38">
            <v>50</v>
          </cell>
          <cell r="G38">
            <v>10</v>
          </cell>
          <cell r="H38">
            <v>1080</v>
          </cell>
          <cell r="I38" t="str">
            <v>ＢＳ固定資産／行政財産／浮標等取得額</v>
          </cell>
          <cell r="J38" t="str">
            <v>浮標等取得額</v>
          </cell>
          <cell r="K38">
            <v>6</v>
          </cell>
          <cell r="L38">
            <v>1</v>
          </cell>
          <cell r="M38">
            <v>1</v>
          </cell>
          <cell r="N38">
            <v>0</v>
          </cell>
          <cell r="O38">
            <v>0</v>
          </cell>
          <cell r="P38">
            <v>0</v>
          </cell>
          <cell r="Q38">
            <v>1</v>
          </cell>
          <cell r="R38">
            <v>0</v>
          </cell>
          <cell r="S38">
            <v>1</v>
          </cell>
          <cell r="T38">
            <v>2</v>
          </cell>
          <cell r="U38">
            <v>0</v>
          </cell>
          <cell r="V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10</v>
          </cell>
          <cell r="E39">
            <v>10</v>
          </cell>
          <cell r="F39">
            <v>50</v>
          </cell>
          <cell r="G39">
            <v>11</v>
          </cell>
          <cell r="H39">
            <v>1081</v>
          </cell>
          <cell r="I39" t="str">
            <v>ＢＳ固定資産／行政財産／浮標等減価償却累計額</v>
          </cell>
          <cell r="J39" t="str">
            <v>減価償却累計額</v>
          </cell>
          <cell r="K39">
            <v>6</v>
          </cell>
          <cell r="L39">
            <v>1</v>
          </cell>
          <cell r="M39">
            <v>1</v>
          </cell>
          <cell r="N39">
            <v>0</v>
          </cell>
          <cell r="O39">
            <v>0</v>
          </cell>
          <cell r="P39">
            <v>0</v>
          </cell>
          <cell r="Q39">
            <v>51</v>
          </cell>
          <cell r="R39">
            <v>0</v>
          </cell>
          <cell r="S39">
            <v>1</v>
          </cell>
          <cell r="T39">
            <v>2</v>
          </cell>
          <cell r="U39">
            <v>0</v>
          </cell>
          <cell r="V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10</v>
          </cell>
          <cell r="E40">
            <v>10</v>
          </cell>
          <cell r="F40">
            <v>60</v>
          </cell>
          <cell r="G40">
            <v>0</v>
          </cell>
          <cell r="H40">
            <v>1085</v>
          </cell>
          <cell r="I40" t="str">
            <v>ＢＳ固定資産／行政財産／土地</v>
          </cell>
          <cell r="J40" t="str">
            <v>土地</v>
          </cell>
          <cell r="K40">
            <v>5</v>
          </cell>
          <cell r="L40">
            <v>1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>
            <v>0</v>
          </cell>
          <cell r="S40">
            <v>1</v>
          </cell>
          <cell r="T40">
            <v>2</v>
          </cell>
          <cell r="U40">
            <v>1</v>
          </cell>
          <cell r="V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10</v>
          </cell>
          <cell r="E41">
            <v>20</v>
          </cell>
          <cell r="F41">
            <v>0</v>
          </cell>
          <cell r="G41">
            <v>0</v>
          </cell>
          <cell r="H41">
            <v>0</v>
          </cell>
          <cell r="I41" t="str">
            <v>無形固定資産</v>
          </cell>
          <cell r="J41">
            <v>4</v>
          </cell>
          <cell r="K41">
            <v>0</v>
          </cell>
          <cell r="L41">
            <v>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2</v>
          </cell>
          <cell r="T41">
            <v>0</v>
          </cell>
          <cell r="U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10</v>
          </cell>
          <cell r="E42">
            <v>20</v>
          </cell>
          <cell r="F42">
            <v>10</v>
          </cell>
          <cell r="G42">
            <v>0</v>
          </cell>
          <cell r="H42">
            <v>1090</v>
          </cell>
          <cell r="I42" t="str">
            <v>ＢＳ固定資産／行政財産／地上権</v>
          </cell>
          <cell r="J42" t="str">
            <v>地上権</v>
          </cell>
          <cell r="K42">
            <v>5</v>
          </cell>
          <cell r="L42">
            <v>1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1</v>
          </cell>
          <cell r="R42">
            <v>0</v>
          </cell>
          <cell r="S42">
            <v>1</v>
          </cell>
          <cell r="T42">
            <v>2</v>
          </cell>
          <cell r="U42">
            <v>1</v>
          </cell>
          <cell r="V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10</v>
          </cell>
          <cell r="E43">
            <v>20</v>
          </cell>
          <cell r="F43">
            <v>20</v>
          </cell>
          <cell r="G43">
            <v>0</v>
          </cell>
          <cell r="H43">
            <v>1095</v>
          </cell>
          <cell r="I43" t="str">
            <v>ＢＳ固定資産／行政財産／その他無形固定資産</v>
          </cell>
          <cell r="J43" t="str">
            <v>その他無形固定資産</v>
          </cell>
          <cell r="K43">
            <v>5</v>
          </cell>
          <cell r="L43">
            <v>1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</v>
          </cell>
          <cell r="T43">
            <v>2</v>
          </cell>
          <cell r="U43">
            <v>1</v>
          </cell>
          <cell r="V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20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普通財産</v>
          </cell>
          <cell r="J44">
            <v>3</v>
          </cell>
          <cell r="K44">
            <v>0</v>
          </cell>
          <cell r="L44">
            <v>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2</v>
          </cell>
          <cell r="T44">
            <v>0</v>
          </cell>
          <cell r="U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20</v>
          </cell>
          <cell r="E45">
            <v>10</v>
          </cell>
          <cell r="F45">
            <v>0</v>
          </cell>
          <cell r="G45">
            <v>0</v>
          </cell>
          <cell r="H45">
            <v>0</v>
          </cell>
          <cell r="I45" t="str">
            <v>有形固定資産</v>
          </cell>
          <cell r="J45">
            <v>4</v>
          </cell>
          <cell r="K45">
            <v>0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</v>
          </cell>
          <cell r="S45">
            <v>2</v>
          </cell>
          <cell r="T45">
            <v>0</v>
          </cell>
          <cell r="U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20</v>
          </cell>
          <cell r="E46">
            <v>10</v>
          </cell>
          <cell r="F46">
            <v>10</v>
          </cell>
          <cell r="G46">
            <v>0</v>
          </cell>
          <cell r="H46">
            <v>0</v>
          </cell>
          <cell r="I46" t="str">
            <v>建物</v>
          </cell>
          <cell r="J46">
            <v>5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1</v>
          </cell>
          <cell r="S46">
            <v>2</v>
          </cell>
          <cell r="T46">
            <v>1</v>
          </cell>
          <cell r="U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20</v>
          </cell>
          <cell r="E47">
            <v>10</v>
          </cell>
          <cell r="F47">
            <v>10</v>
          </cell>
          <cell r="G47">
            <v>10</v>
          </cell>
          <cell r="H47">
            <v>1100</v>
          </cell>
          <cell r="I47" t="str">
            <v>ＢＳ固定資産／普通財産／建物取得額</v>
          </cell>
          <cell r="J47" t="str">
            <v>建物取得額</v>
          </cell>
          <cell r="K47">
            <v>6</v>
          </cell>
          <cell r="L47">
            <v>1</v>
          </cell>
          <cell r="M47">
            <v>1</v>
          </cell>
          <cell r="N47">
            <v>0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1</v>
          </cell>
          <cell r="T47">
            <v>2</v>
          </cell>
          <cell r="U47">
            <v>0</v>
          </cell>
          <cell r="V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20</v>
          </cell>
          <cell r="E48">
            <v>10</v>
          </cell>
          <cell r="F48">
            <v>10</v>
          </cell>
          <cell r="G48">
            <v>11</v>
          </cell>
          <cell r="H48">
            <v>1101</v>
          </cell>
          <cell r="I48" t="str">
            <v>ＢＳ固定資産／普通財産／建物減価償却累計額</v>
          </cell>
          <cell r="J48" t="str">
            <v>減価償却累計額</v>
          </cell>
          <cell r="K48">
            <v>6</v>
          </cell>
          <cell r="L48">
            <v>1</v>
          </cell>
          <cell r="M48">
            <v>1</v>
          </cell>
          <cell r="N48">
            <v>0</v>
          </cell>
          <cell r="O48">
            <v>0</v>
          </cell>
          <cell r="P48">
            <v>0</v>
          </cell>
          <cell r="Q48">
            <v>52</v>
          </cell>
          <cell r="R48">
            <v>0</v>
          </cell>
          <cell r="S48">
            <v>1</v>
          </cell>
          <cell r="T48">
            <v>2</v>
          </cell>
          <cell r="U48">
            <v>0</v>
          </cell>
          <cell r="V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20</v>
          </cell>
          <cell r="E49">
            <v>10</v>
          </cell>
          <cell r="F49">
            <v>20</v>
          </cell>
          <cell r="G49">
            <v>0</v>
          </cell>
          <cell r="H49">
            <v>0</v>
          </cell>
          <cell r="I49" t="str">
            <v>工作物</v>
          </cell>
          <cell r="J49">
            <v>5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2</v>
          </cell>
          <cell r="T49">
            <v>1</v>
          </cell>
          <cell r="U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20</v>
          </cell>
          <cell r="E50">
            <v>10</v>
          </cell>
          <cell r="F50">
            <v>20</v>
          </cell>
          <cell r="G50">
            <v>10</v>
          </cell>
          <cell r="H50">
            <v>1105</v>
          </cell>
          <cell r="I50" t="str">
            <v>ＢＳ固定資産／普通財産／工作物取得額</v>
          </cell>
          <cell r="J50" t="str">
            <v>工作物取得額</v>
          </cell>
          <cell r="K50">
            <v>6</v>
          </cell>
          <cell r="L50">
            <v>1</v>
          </cell>
          <cell r="M50">
            <v>1</v>
          </cell>
          <cell r="N50">
            <v>0</v>
          </cell>
          <cell r="O50">
            <v>0</v>
          </cell>
          <cell r="P50">
            <v>0</v>
          </cell>
          <cell r="Q50">
            <v>2</v>
          </cell>
          <cell r="R50">
            <v>0</v>
          </cell>
          <cell r="S50">
            <v>1</v>
          </cell>
          <cell r="T50">
            <v>2</v>
          </cell>
          <cell r="U50">
            <v>0</v>
          </cell>
          <cell r="V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20</v>
          </cell>
          <cell r="E51">
            <v>10</v>
          </cell>
          <cell r="F51">
            <v>20</v>
          </cell>
          <cell r="G51">
            <v>11</v>
          </cell>
          <cell r="H51">
            <v>1106</v>
          </cell>
          <cell r="I51" t="str">
            <v>ＢＳ固定資産／普通財産／工作物減価償却累計額</v>
          </cell>
          <cell r="J51" t="str">
            <v>減価償却累計額</v>
          </cell>
          <cell r="K51">
            <v>6</v>
          </cell>
          <cell r="L51">
            <v>1</v>
          </cell>
          <cell r="M51">
            <v>1</v>
          </cell>
          <cell r="N51">
            <v>0</v>
          </cell>
          <cell r="O51">
            <v>0</v>
          </cell>
          <cell r="P51">
            <v>0</v>
          </cell>
          <cell r="Q51">
            <v>52</v>
          </cell>
          <cell r="R51">
            <v>0</v>
          </cell>
          <cell r="S51">
            <v>1</v>
          </cell>
          <cell r="T51">
            <v>2</v>
          </cell>
          <cell r="U51">
            <v>0</v>
          </cell>
          <cell r="V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20</v>
          </cell>
          <cell r="E52">
            <v>10</v>
          </cell>
          <cell r="F52">
            <v>30</v>
          </cell>
          <cell r="G52">
            <v>0</v>
          </cell>
          <cell r="H52">
            <v>1110</v>
          </cell>
          <cell r="I52" t="str">
            <v>ＢＳ固定資産／普通財産／立木</v>
          </cell>
          <cell r="J52" t="str">
            <v>立木</v>
          </cell>
          <cell r="K52">
            <v>5</v>
          </cell>
          <cell r="L52">
            <v>1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2</v>
          </cell>
          <cell r="R52">
            <v>0</v>
          </cell>
          <cell r="S52">
            <v>1</v>
          </cell>
          <cell r="T52">
            <v>2</v>
          </cell>
          <cell r="U52">
            <v>1</v>
          </cell>
          <cell r="V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20</v>
          </cell>
          <cell r="E53">
            <v>10</v>
          </cell>
          <cell r="F53">
            <v>40</v>
          </cell>
          <cell r="G53">
            <v>0</v>
          </cell>
          <cell r="H53">
            <v>0</v>
          </cell>
          <cell r="I53" t="str">
            <v>船舶等</v>
          </cell>
          <cell r="J53">
            <v>5</v>
          </cell>
          <cell r="K53">
            <v>0</v>
          </cell>
          <cell r="L53">
            <v>1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2</v>
          </cell>
          <cell r="T53">
            <v>1</v>
          </cell>
          <cell r="U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20</v>
          </cell>
          <cell r="E54">
            <v>10</v>
          </cell>
          <cell r="F54">
            <v>40</v>
          </cell>
          <cell r="G54">
            <v>10</v>
          </cell>
          <cell r="H54">
            <v>1115</v>
          </cell>
          <cell r="I54" t="str">
            <v>ＢＳ固定資産／普通財産／船舶等取得額</v>
          </cell>
          <cell r="J54" t="str">
            <v>船舶等取得額</v>
          </cell>
          <cell r="K54">
            <v>6</v>
          </cell>
          <cell r="L54">
            <v>1</v>
          </cell>
          <cell r="M54">
            <v>1</v>
          </cell>
          <cell r="N54">
            <v>0</v>
          </cell>
          <cell r="O54">
            <v>0</v>
          </cell>
          <cell r="P54">
            <v>0</v>
          </cell>
          <cell r="Q54">
            <v>2</v>
          </cell>
          <cell r="R54">
            <v>0</v>
          </cell>
          <cell r="S54">
            <v>1</v>
          </cell>
          <cell r="T54">
            <v>2</v>
          </cell>
          <cell r="U54">
            <v>0</v>
          </cell>
          <cell r="V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20</v>
          </cell>
          <cell r="E55">
            <v>10</v>
          </cell>
          <cell r="F55">
            <v>40</v>
          </cell>
          <cell r="G55">
            <v>11</v>
          </cell>
          <cell r="H55">
            <v>1116</v>
          </cell>
          <cell r="I55" t="str">
            <v>ＢＳ固定資産／普通財産／船舶等減価償却累計額</v>
          </cell>
          <cell r="J55" t="str">
            <v>減価償却累計額</v>
          </cell>
          <cell r="K55">
            <v>6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52</v>
          </cell>
          <cell r="R55">
            <v>0</v>
          </cell>
          <cell r="S55">
            <v>1</v>
          </cell>
          <cell r="T55">
            <v>2</v>
          </cell>
          <cell r="U55">
            <v>0</v>
          </cell>
          <cell r="V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20</v>
          </cell>
          <cell r="E56">
            <v>10</v>
          </cell>
          <cell r="F56">
            <v>50</v>
          </cell>
          <cell r="G56">
            <v>0</v>
          </cell>
          <cell r="H56">
            <v>0</v>
          </cell>
          <cell r="I56" t="str">
            <v>浮標等</v>
          </cell>
          <cell r="J56">
            <v>5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2</v>
          </cell>
          <cell r="T56">
            <v>1</v>
          </cell>
          <cell r="U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20</v>
          </cell>
          <cell r="E57">
            <v>10</v>
          </cell>
          <cell r="F57">
            <v>50</v>
          </cell>
          <cell r="G57">
            <v>10</v>
          </cell>
          <cell r="H57">
            <v>1120</v>
          </cell>
          <cell r="I57" t="str">
            <v>ＢＳ固定資産／普通財産／浮標等取得額</v>
          </cell>
          <cell r="J57" t="str">
            <v>浮標等取得額</v>
          </cell>
          <cell r="K57">
            <v>6</v>
          </cell>
          <cell r="L57">
            <v>1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>
            <v>0</v>
          </cell>
          <cell r="S57">
            <v>1</v>
          </cell>
          <cell r="T57">
            <v>2</v>
          </cell>
          <cell r="U57">
            <v>0</v>
          </cell>
          <cell r="V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20</v>
          </cell>
          <cell r="E58">
            <v>10</v>
          </cell>
          <cell r="F58">
            <v>50</v>
          </cell>
          <cell r="G58">
            <v>11</v>
          </cell>
          <cell r="H58">
            <v>1121</v>
          </cell>
          <cell r="I58" t="str">
            <v>ＢＳ固定資産／普通財産／浮標等減価償却累計額</v>
          </cell>
          <cell r="J58" t="str">
            <v>減価償却累計額</v>
          </cell>
          <cell r="K58">
            <v>6</v>
          </cell>
          <cell r="L58">
            <v>1</v>
          </cell>
          <cell r="M58">
            <v>1</v>
          </cell>
          <cell r="N58">
            <v>0</v>
          </cell>
          <cell r="O58">
            <v>0</v>
          </cell>
          <cell r="P58">
            <v>0</v>
          </cell>
          <cell r="Q58">
            <v>52</v>
          </cell>
          <cell r="R58">
            <v>0</v>
          </cell>
          <cell r="S58">
            <v>1</v>
          </cell>
          <cell r="T58">
            <v>2</v>
          </cell>
          <cell r="U58">
            <v>0</v>
          </cell>
          <cell r="V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20</v>
          </cell>
          <cell r="E59">
            <v>10</v>
          </cell>
          <cell r="F59">
            <v>60</v>
          </cell>
          <cell r="G59">
            <v>0</v>
          </cell>
          <cell r="H59">
            <v>1125</v>
          </cell>
          <cell r="I59" t="str">
            <v>ＢＳ固定資産／普通財産／土地</v>
          </cell>
          <cell r="J59" t="str">
            <v>土地</v>
          </cell>
          <cell r="K59">
            <v>5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2</v>
          </cell>
          <cell r="R59">
            <v>0</v>
          </cell>
          <cell r="S59">
            <v>1</v>
          </cell>
          <cell r="T59">
            <v>2</v>
          </cell>
          <cell r="U59">
            <v>1</v>
          </cell>
          <cell r="V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20</v>
          </cell>
          <cell r="E60">
            <v>20</v>
          </cell>
          <cell r="F60">
            <v>0</v>
          </cell>
          <cell r="G60">
            <v>0</v>
          </cell>
          <cell r="H60">
            <v>0</v>
          </cell>
          <cell r="I60" t="str">
            <v>無形固定資産</v>
          </cell>
          <cell r="J60">
            <v>4</v>
          </cell>
          <cell r="K60">
            <v>0</v>
          </cell>
          <cell r="L60">
            <v>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2</v>
          </cell>
          <cell r="T60">
            <v>0</v>
          </cell>
          <cell r="U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20</v>
          </cell>
          <cell r="E61">
            <v>20</v>
          </cell>
          <cell r="F61">
            <v>10</v>
          </cell>
          <cell r="G61">
            <v>0</v>
          </cell>
          <cell r="H61">
            <v>1130</v>
          </cell>
          <cell r="I61" t="str">
            <v>ＢＳ固定資産／普通財産／地上権</v>
          </cell>
          <cell r="J61" t="str">
            <v>地上権</v>
          </cell>
          <cell r="K61">
            <v>5</v>
          </cell>
          <cell r="L61">
            <v>1</v>
          </cell>
          <cell r="M61">
            <v>1</v>
          </cell>
          <cell r="N61">
            <v>0</v>
          </cell>
          <cell r="O61">
            <v>0</v>
          </cell>
          <cell r="P61">
            <v>0</v>
          </cell>
          <cell r="Q61">
            <v>2</v>
          </cell>
          <cell r="R61">
            <v>0</v>
          </cell>
          <cell r="S61">
            <v>1</v>
          </cell>
          <cell r="T61">
            <v>2</v>
          </cell>
          <cell r="U61">
            <v>1</v>
          </cell>
          <cell r="V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20</v>
          </cell>
          <cell r="E62">
            <v>20</v>
          </cell>
          <cell r="F62">
            <v>20</v>
          </cell>
          <cell r="G62">
            <v>0</v>
          </cell>
          <cell r="H62">
            <v>1135</v>
          </cell>
          <cell r="I62" t="str">
            <v>ＢＳ固定資産／普通財産／その他無形固定資産</v>
          </cell>
          <cell r="J62" t="str">
            <v>その他無形固定資産</v>
          </cell>
          <cell r="K62">
            <v>5</v>
          </cell>
          <cell r="L62">
            <v>1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2</v>
          </cell>
          <cell r="R62">
            <v>0</v>
          </cell>
          <cell r="S62">
            <v>1</v>
          </cell>
          <cell r="T62">
            <v>2</v>
          </cell>
          <cell r="U62">
            <v>1</v>
          </cell>
          <cell r="V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30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>重要物品</v>
          </cell>
          <cell r="J63">
            <v>3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2</v>
          </cell>
          <cell r="T63">
            <v>1</v>
          </cell>
          <cell r="U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30</v>
          </cell>
          <cell r="E64">
            <v>10</v>
          </cell>
          <cell r="F64">
            <v>0</v>
          </cell>
          <cell r="G64">
            <v>0</v>
          </cell>
          <cell r="H64">
            <v>0</v>
          </cell>
          <cell r="I64" t="str">
            <v>重要物品</v>
          </cell>
          <cell r="J64">
            <v>4</v>
          </cell>
          <cell r="K64">
            <v>0</v>
          </cell>
          <cell r="L64">
            <v>1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2</v>
          </cell>
          <cell r="T64">
            <v>0</v>
          </cell>
          <cell r="U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30</v>
          </cell>
          <cell r="E65">
            <v>10</v>
          </cell>
          <cell r="F65">
            <v>10</v>
          </cell>
          <cell r="G65">
            <v>0</v>
          </cell>
          <cell r="H65">
            <v>0</v>
          </cell>
          <cell r="I65" t="str">
            <v>重要物品</v>
          </cell>
          <cell r="J65">
            <v>5</v>
          </cell>
          <cell r="K65">
            <v>0</v>
          </cell>
          <cell r="L65">
            <v>1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2</v>
          </cell>
          <cell r="T65">
            <v>0</v>
          </cell>
          <cell r="U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30</v>
          </cell>
          <cell r="E66">
            <v>10</v>
          </cell>
          <cell r="F66">
            <v>10</v>
          </cell>
          <cell r="G66">
            <v>10</v>
          </cell>
          <cell r="H66">
            <v>1140</v>
          </cell>
          <cell r="I66" t="str">
            <v>ＢＳ固定資産／重要物品取得額</v>
          </cell>
          <cell r="J66" t="str">
            <v>重要物品取得額</v>
          </cell>
          <cell r="K66">
            <v>6</v>
          </cell>
          <cell r="L66">
            <v>1</v>
          </cell>
          <cell r="M66">
            <v>1</v>
          </cell>
          <cell r="N66">
            <v>0</v>
          </cell>
          <cell r="O66">
            <v>0</v>
          </cell>
          <cell r="P66">
            <v>0</v>
          </cell>
          <cell r="Q66">
            <v>3</v>
          </cell>
          <cell r="R66">
            <v>0</v>
          </cell>
          <cell r="S66">
            <v>1</v>
          </cell>
          <cell r="T66">
            <v>2</v>
          </cell>
          <cell r="U66">
            <v>0</v>
          </cell>
          <cell r="V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30</v>
          </cell>
          <cell r="E67">
            <v>10</v>
          </cell>
          <cell r="F67">
            <v>10</v>
          </cell>
          <cell r="G67">
            <v>11</v>
          </cell>
          <cell r="H67">
            <v>1141</v>
          </cell>
          <cell r="I67" t="str">
            <v>ＢＳ固定資産／重要物品減価償却累計額</v>
          </cell>
          <cell r="J67" t="str">
            <v>減価償却累計額</v>
          </cell>
          <cell r="K67">
            <v>6</v>
          </cell>
          <cell r="L67">
            <v>1</v>
          </cell>
          <cell r="M67">
            <v>1</v>
          </cell>
          <cell r="N67">
            <v>0</v>
          </cell>
          <cell r="O67">
            <v>0</v>
          </cell>
          <cell r="P67">
            <v>0</v>
          </cell>
          <cell r="Q67">
            <v>53</v>
          </cell>
          <cell r="R67">
            <v>0</v>
          </cell>
          <cell r="S67">
            <v>1</v>
          </cell>
          <cell r="T67">
            <v>2</v>
          </cell>
          <cell r="U67">
            <v>0</v>
          </cell>
          <cell r="V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40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インフラ資産</v>
          </cell>
          <cell r="J68">
            <v>3</v>
          </cell>
          <cell r="K68">
            <v>0</v>
          </cell>
          <cell r="L68">
            <v>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2</v>
          </cell>
          <cell r="T68">
            <v>0</v>
          </cell>
          <cell r="U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40</v>
          </cell>
          <cell r="E69">
            <v>10</v>
          </cell>
          <cell r="F69">
            <v>0</v>
          </cell>
          <cell r="G69">
            <v>0</v>
          </cell>
          <cell r="H69">
            <v>0</v>
          </cell>
          <cell r="I69" t="str">
            <v>有形固定資産</v>
          </cell>
          <cell r="J69">
            <v>4</v>
          </cell>
          <cell r="K69">
            <v>0</v>
          </cell>
          <cell r="L69">
            <v>1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2</v>
          </cell>
          <cell r="T69">
            <v>0</v>
          </cell>
          <cell r="U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40</v>
          </cell>
          <cell r="E70">
            <v>10</v>
          </cell>
          <cell r="F70">
            <v>10</v>
          </cell>
          <cell r="G70">
            <v>0</v>
          </cell>
          <cell r="H70">
            <v>1145</v>
          </cell>
          <cell r="I70" t="str">
            <v>ＢＳ固定資産／インフラ資産／土地</v>
          </cell>
          <cell r="J70" t="str">
            <v>土地</v>
          </cell>
          <cell r="K70">
            <v>5</v>
          </cell>
          <cell r="L70">
            <v>1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4</v>
          </cell>
          <cell r="R70">
            <v>0</v>
          </cell>
          <cell r="S70">
            <v>1</v>
          </cell>
          <cell r="T70">
            <v>2</v>
          </cell>
          <cell r="U70">
            <v>1</v>
          </cell>
          <cell r="V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40</v>
          </cell>
          <cell r="E71">
            <v>10</v>
          </cell>
          <cell r="F71">
            <v>20</v>
          </cell>
          <cell r="G71">
            <v>0</v>
          </cell>
          <cell r="H71">
            <v>0</v>
          </cell>
          <cell r="I71" t="str">
            <v>土地以外</v>
          </cell>
          <cell r="J71">
            <v>5</v>
          </cell>
          <cell r="K71">
            <v>0</v>
          </cell>
          <cell r="L71">
            <v>1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  <cell r="S71">
            <v>2</v>
          </cell>
          <cell r="T71">
            <v>1</v>
          </cell>
          <cell r="U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40</v>
          </cell>
          <cell r="E72">
            <v>10</v>
          </cell>
          <cell r="F72">
            <v>20</v>
          </cell>
          <cell r="G72">
            <v>10</v>
          </cell>
          <cell r="H72">
            <v>1150</v>
          </cell>
          <cell r="I72" t="str">
            <v>ＢＳ固定資産／インフラ資産／土地以外取得額</v>
          </cell>
          <cell r="J72" t="str">
            <v>インフラ資産土地以外取得額</v>
          </cell>
          <cell r="K72">
            <v>6</v>
          </cell>
          <cell r="L72">
            <v>1</v>
          </cell>
          <cell r="M72">
            <v>1</v>
          </cell>
          <cell r="N72">
            <v>0</v>
          </cell>
          <cell r="O72">
            <v>0</v>
          </cell>
          <cell r="P72">
            <v>0</v>
          </cell>
          <cell r="Q72">
            <v>4</v>
          </cell>
          <cell r="R72">
            <v>0</v>
          </cell>
          <cell r="S72">
            <v>1</v>
          </cell>
          <cell r="T72">
            <v>2</v>
          </cell>
          <cell r="U72">
            <v>0</v>
          </cell>
          <cell r="V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40</v>
          </cell>
          <cell r="E73">
            <v>10</v>
          </cell>
          <cell r="F73">
            <v>20</v>
          </cell>
          <cell r="G73">
            <v>11</v>
          </cell>
          <cell r="H73">
            <v>1151</v>
          </cell>
          <cell r="I73" t="str">
            <v>ＢＳ固定資産／インフラ資産／土地以外減価償却累計額</v>
          </cell>
          <cell r="J73" t="str">
            <v>減価償却累計額</v>
          </cell>
          <cell r="K73">
            <v>6</v>
          </cell>
          <cell r="L73">
            <v>1</v>
          </cell>
          <cell r="M73">
            <v>1</v>
          </cell>
          <cell r="N73">
            <v>0</v>
          </cell>
          <cell r="O73">
            <v>0</v>
          </cell>
          <cell r="P73">
            <v>0</v>
          </cell>
          <cell r="Q73">
            <v>54</v>
          </cell>
          <cell r="R73">
            <v>0</v>
          </cell>
          <cell r="S73">
            <v>1</v>
          </cell>
          <cell r="T73">
            <v>2</v>
          </cell>
          <cell r="U73">
            <v>0</v>
          </cell>
          <cell r="V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40</v>
          </cell>
          <cell r="E74">
            <v>20</v>
          </cell>
          <cell r="F74">
            <v>0</v>
          </cell>
          <cell r="G74">
            <v>0</v>
          </cell>
          <cell r="H74">
            <v>0</v>
          </cell>
          <cell r="I74" t="str">
            <v>無形固定資産</v>
          </cell>
          <cell r="J74">
            <v>4</v>
          </cell>
          <cell r="K74">
            <v>0</v>
          </cell>
          <cell r="L74">
            <v>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2</v>
          </cell>
          <cell r="T74">
            <v>0</v>
          </cell>
          <cell r="U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40</v>
          </cell>
          <cell r="E75">
            <v>20</v>
          </cell>
          <cell r="F75">
            <v>10</v>
          </cell>
          <cell r="G75">
            <v>0</v>
          </cell>
          <cell r="H75">
            <v>1152</v>
          </cell>
          <cell r="I75" t="str">
            <v>ＢＳ固定資産／インフラ資産／地上権</v>
          </cell>
          <cell r="J75" t="str">
            <v>地上権</v>
          </cell>
          <cell r="K75">
            <v>5</v>
          </cell>
          <cell r="L75">
            <v>1</v>
          </cell>
          <cell r="M75">
            <v>1</v>
          </cell>
          <cell r="N75">
            <v>0</v>
          </cell>
          <cell r="O75">
            <v>0</v>
          </cell>
          <cell r="P75">
            <v>0</v>
          </cell>
          <cell r="Q75">
            <v>4</v>
          </cell>
          <cell r="R75">
            <v>0</v>
          </cell>
          <cell r="S75">
            <v>1</v>
          </cell>
          <cell r="T75">
            <v>2</v>
          </cell>
          <cell r="U75">
            <v>1</v>
          </cell>
          <cell r="V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40</v>
          </cell>
          <cell r="E76">
            <v>20</v>
          </cell>
          <cell r="F76">
            <v>20</v>
          </cell>
          <cell r="G76">
            <v>0</v>
          </cell>
          <cell r="H76">
            <v>1153</v>
          </cell>
          <cell r="I76" t="str">
            <v>ＢＳ固定資産／インフラ資産／その他無形固定資産</v>
          </cell>
          <cell r="J76" t="str">
            <v>その他無形固定資産</v>
          </cell>
          <cell r="K76">
            <v>5</v>
          </cell>
          <cell r="L76">
            <v>1</v>
          </cell>
          <cell r="M76">
            <v>1</v>
          </cell>
          <cell r="N76">
            <v>0</v>
          </cell>
          <cell r="O76">
            <v>0</v>
          </cell>
          <cell r="P76">
            <v>0</v>
          </cell>
          <cell r="Q76">
            <v>4</v>
          </cell>
          <cell r="R76">
            <v>0</v>
          </cell>
          <cell r="S76">
            <v>1</v>
          </cell>
          <cell r="T76">
            <v>2</v>
          </cell>
          <cell r="U76">
            <v>1</v>
          </cell>
          <cell r="V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50</v>
          </cell>
          <cell r="E77">
            <v>0</v>
          </cell>
          <cell r="F77">
            <v>0</v>
          </cell>
          <cell r="G77">
            <v>0</v>
          </cell>
          <cell r="H77">
            <v>1155</v>
          </cell>
          <cell r="I77" t="str">
            <v>ＢＳ固定資産／建設仮勘定</v>
          </cell>
          <cell r="J77" t="str">
            <v>建設仮勘定</v>
          </cell>
          <cell r="K77">
            <v>3</v>
          </cell>
          <cell r="L77">
            <v>1</v>
          </cell>
          <cell r="M77">
            <v>1</v>
          </cell>
          <cell r="N77">
            <v>0</v>
          </cell>
          <cell r="O77">
            <v>0</v>
          </cell>
          <cell r="P77">
            <v>0</v>
          </cell>
          <cell r="Q77">
            <v>5</v>
          </cell>
          <cell r="R77">
            <v>2</v>
          </cell>
          <cell r="S77">
            <v>1</v>
          </cell>
          <cell r="T77">
            <v>2</v>
          </cell>
          <cell r="U77">
            <v>1</v>
          </cell>
          <cell r="V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60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>投資その他の資産</v>
          </cell>
          <cell r="J78">
            <v>3</v>
          </cell>
          <cell r="K78">
            <v>0</v>
          </cell>
          <cell r="L78">
            <v>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2</v>
          </cell>
          <cell r="T78">
            <v>0</v>
          </cell>
          <cell r="U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60</v>
          </cell>
          <cell r="E79">
            <v>10</v>
          </cell>
          <cell r="F79">
            <v>0</v>
          </cell>
          <cell r="G79">
            <v>0</v>
          </cell>
          <cell r="H79">
            <v>1160</v>
          </cell>
          <cell r="I79" t="str">
            <v>ＢＳ固定資産／投資有価証券</v>
          </cell>
          <cell r="J79" t="str">
            <v>投資有価証券</v>
          </cell>
          <cell r="K79">
            <v>4</v>
          </cell>
          <cell r="L79">
            <v>1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>
            <v>0</v>
          </cell>
          <cell r="S79">
            <v>1</v>
          </cell>
          <cell r="T79">
            <v>2</v>
          </cell>
          <cell r="U79">
            <v>1</v>
          </cell>
          <cell r="V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60</v>
          </cell>
          <cell r="E80">
            <v>20</v>
          </cell>
          <cell r="F80">
            <v>0</v>
          </cell>
          <cell r="G80">
            <v>0</v>
          </cell>
          <cell r="H80">
            <v>1165</v>
          </cell>
          <cell r="I80" t="str">
            <v>ＢＳ固定資産／出資金</v>
          </cell>
          <cell r="J80" t="str">
            <v>出資金</v>
          </cell>
          <cell r="K80">
            <v>4</v>
          </cell>
          <cell r="L80">
            <v>1</v>
          </cell>
          <cell r="M80">
            <v>1</v>
          </cell>
          <cell r="N80">
            <v>0</v>
          </cell>
          <cell r="O80">
            <v>0</v>
          </cell>
          <cell r="P80">
            <v>0</v>
          </cell>
          <cell r="Q80">
            <v>6</v>
          </cell>
          <cell r="R80">
            <v>0</v>
          </cell>
          <cell r="S80">
            <v>1</v>
          </cell>
          <cell r="T80">
            <v>2</v>
          </cell>
          <cell r="U80">
            <v>1</v>
          </cell>
          <cell r="V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60</v>
          </cell>
          <cell r="E81">
            <v>30</v>
          </cell>
          <cell r="F81">
            <v>0</v>
          </cell>
          <cell r="G81">
            <v>0</v>
          </cell>
          <cell r="H81">
            <v>1170</v>
          </cell>
          <cell r="I81" t="str">
            <v>ＢＳ固定資産／長期貸付金</v>
          </cell>
          <cell r="J81" t="str">
            <v>長期貸付金</v>
          </cell>
          <cell r="K81">
            <v>4</v>
          </cell>
          <cell r="L81">
            <v>1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6</v>
          </cell>
          <cell r="R81">
            <v>0</v>
          </cell>
          <cell r="S81">
            <v>1</v>
          </cell>
          <cell r="T81">
            <v>2</v>
          </cell>
          <cell r="U81">
            <v>1</v>
          </cell>
          <cell r="V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60</v>
          </cell>
          <cell r="E82">
            <v>40</v>
          </cell>
          <cell r="F82">
            <v>0</v>
          </cell>
          <cell r="G82">
            <v>0</v>
          </cell>
          <cell r="H82">
            <v>1175</v>
          </cell>
          <cell r="I82" t="str">
            <v>ＢＳ固定資産／貸倒引当金</v>
          </cell>
          <cell r="J82" t="str">
            <v>貸倒引当金</v>
          </cell>
          <cell r="K82">
            <v>4</v>
          </cell>
          <cell r="L82">
            <v>1</v>
          </cell>
          <cell r="M82">
            <v>1</v>
          </cell>
          <cell r="N82">
            <v>0</v>
          </cell>
          <cell r="O82">
            <v>0</v>
          </cell>
          <cell r="P82">
            <v>0</v>
          </cell>
          <cell r="Q82">
            <v>6</v>
          </cell>
          <cell r="R82">
            <v>0</v>
          </cell>
          <cell r="S82">
            <v>1</v>
          </cell>
          <cell r="T82">
            <v>2</v>
          </cell>
          <cell r="U82">
            <v>1</v>
          </cell>
          <cell r="V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60</v>
          </cell>
          <cell r="E83">
            <v>50</v>
          </cell>
          <cell r="F83">
            <v>0</v>
          </cell>
          <cell r="G83">
            <v>0</v>
          </cell>
          <cell r="H83">
            <v>0</v>
          </cell>
          <cell r="I83" t="str">
            <v>その他債権</v>
          </cell>
          <cell r="J83">
            <v>4</v>
          </cell>
          <cell r="K83">
            <v>0</v>
          </cell>
          <cell r="L83">
            <v>1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1</v>
          </cell>
          <cell r="S83">
            <v>2</v>
          </cell>
          <cell r="T83">
            <v>1</v>
          </cell>
          <cell r="U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60</v>
          </cell>
          <cell r="E84">
            <v>50</v>
          </cell>
          <cell r="F84">
            <v>10</v>
          </cell>
          <cell r="G84">
            <v>0</v>
          </cell>
          <cell r="H84">
            <v>1180</v>
          </cell>
          <cell r="I84" t="str">
            <v>ＢＳ固定資産／差入保証金</v>
          </cell>
          <cell r="J84" t="str">
            <v>差入保証金</v>
          </cell>
          <cell r="K84">
            <v>5</v>
          </cell>
          <cell r="L84">
            <v>1</v>
          </cell>
          <cell r="M84">
            <v>1</v>
          </cell>
          <cell r="N84">
            <v>0</v>
          </cell>
          <cell r="O84">
            <v>0</v>
          </cell>
          <cell r="P84">
            <v>0</v>
          </cell>
          <cell r="Q84">
            <v>6</v>
          </cell>
          <cell r="R84">
            <v>0</v>
          </cell>
          <cell r="S84">
            <v>1</v>
          </cell>
          <cell r="T84">
            <v>2</v>
          </cell>
          <cell r="U84">
            <v>0</v>
          </cell>
          <cell r="V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60</v>
          </cell>
          <cell r="E85">
            <v>50</v>
          </cell>
          <cell r="F85">
            <v>20</v>
          </cell>
          <cell r="G85">
            <v>0</v>
          </cell>
          <cell r="H85">
            <v>1185</v>
          </cell>
          <cell r="I85" t="str">
            <v>ＢＳ固定資産／財産売払代金</v>
          </cell>
          <cell r="J85" t="str">
            <v>財産売払代金</v>
          </cell>
          <cell r="K85">
            <v>5</v>
          </cell>
          <cell r="L85">
            <v>1</v>
          </cell>
          <cell r="M85">
            <v>1</v>
          </cell>
          <cell r="N85">
            <v>0</v>
          </cell>
          <cell r="O85">
            <v>0</v>
          </cell>
          <cell r="P85">
            <v>0</v>
          </cell>
          <cell r="Q85">
            <v>6</v>
          </cell>
          <cell r="R85">
            <v>0</v>
          </cell>
          <cell r="S85">
            <v>1</v>
          </cell>
          <cell r="T85">
            <v>2</v>
          </cell>
          <cell r="U85">
            <v>0</v>
          </cell>
          <cell r="V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60</v>
          </cell>
          <cell r="E86">
            <v>50</v>
          </cell>
          <cell r="F86">
            <v>30</v>
          </cell>
          <cell r="G86">
            <v>0</v>
          </cell>
          <cell r="H86">
            <v>1190</v>
          </cell>
          <cell r="I86" t="str">
            <v>ＢＳ固定資産／その他債権等</v>
          </cell>
          <cell r="J86" t="str">
            <v>その他債権等</v>
          </cell>
          <cell r="K86">
            <v>5</v>
          </cell>
          <cell r="L86">
            <v>1</v>
          </cell>
          <cell r="M86">
            <v>1</v>
          </cell>
          <cell r="N86">
            <v>0</v>
          </cell>
          <cell r="O86">
            <v>0</v>
          </cell>
          <cell r="P86">
            <v>0</v>
          </cell>
          <cell r="Q86">
            <v>6</v>
          </cell>
          <cell r="R86">
            <v>0</v>
          </cell>
          <cell r="S86">
            <v>1</v>
          </cell>
          <cell r="T86">
            <v>2</v>
          </cell>
          <cell r="U86">
            <v>0</v>
          </cell>
          <cell r="V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60</v>
          </cell>
          <cell r="E87">
            <v>60</v>
          </cell>
          <cell r="F87">
            <v>0</v>
          </cell>
          <cell r="G87">
            <v>0</v>
          </cell>
          <cell r="H87">
            <v>0</v>
          </cell>
          <cell r="I87" t="str">
            <v>基金積立金</v>
          </cell>
          <cell r="J87">
            <v>4</v>
          </cell>
          <cell r="K87">
            <v>0</v>
          </cell>
          <cell r="L87">
            <v>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2</v>
          </cell>
          <cell r="T87">
            <v>0</v>
          </cell>
          <cell r="U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60</v>
          </cell>
          <cell r="E88">
            <v>60</v>
          </cell>
          <cell r="F88">
            <v>10</v>
          </cell>
          <cell r="G88">
            <v>0</v>
          </cell>
          <cell r="H88">
            <v>1195</v>
          </cell>
          <cell r="I88" t="str">
            <v>ＢＳ固定資産／減債基金積立金</v>
          </cell>
          <cell r="J88" t="str">
            <v>減債基金</v>
          </cell>
          <cell r="K88">
            <v>5</v>
          </cell>
          <cell r="L88">
            <v>1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6</v>
          </cell>
          <cell r="R88">
            <v>0</v>
          </cell>
          <cell r="S88">
            <v>1</v>
          </cell>
          <cell r="T88">
            <v>2</v>
          </cell>
          <cell r="U88">
            <v>1</v>
          </cell>
          <cell r="V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60</v>
          </cell>
          <cell r="E89">
            <v>60</v>
          </cell>
          <cell r="F89">
            <v>20</v>
          </cell>
          <cell r="G89">
            <v>0</v>
          </cell>
          <cell r="H89">
            <v>1200</v>
          </cell>
          <cell r="I89" t="str">
            <v>ＢＳ固定資産／特定目的基金積立金</v>
          </cell>
          <cell r="J89" t="str">
            <v>特定目的基金</v>
          </cell>
          <cell r="K89">
            <v>5</v>
          </cell>
          <cell r="L89">
            <v>1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6</v>
          </cell>
          <cell r="R89">
            <v>0</v>
          </cell>
          <cell r="S89">
            <v>1</v>
          </cell>
          <cell r="T89">
            <v>2</v>
          </cell>
          <cell r="U89">
            <v>1</v>
          </cell>
          <cell r="V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60</v>
          </cell>
          <cell r="E90">
            <v>60</v>
          </cell>
          <cell r="F90">
            <v>30</v>
          </cell>
          <cell r="G90">
            <v>0</v>
          </cell>
          <cell r="H90">
            <v>1205</v>
          </cell>
          <cell r="I90" t="str">
            <v>ＢＳ固定資産／定額運用基金積立金</v>
          </cell>
          <cell r="J90" t="str">
            <v>定額運用基金</v>
          </cell>
          <cell r="K90">
            <v>5</v>
          </cell>
          <cell r="L90">
            <v>1</v>
          </cell>
          <cell r="M90">
            <v>1</v>
          </cell>
          <cell r="N90">
            <v>0</v>
          </cell>
          <cell r="O90">
            <v>0</v>
          </cell>
          <cell r="P90">
            <v>0</v>
          </cell>
          <cell r="Q90">
            <v>6</v>
          </cell>
          <cell r="R90">
            <v>0</v>
          </cell>
          <cell r="S90">
            <v>1</v>
          </cell>
          <cell r="T90">
            <v>2</v>
          </cell>
          <cell r="U90">
            <v>1</v>
          </cell>
          <cell r="V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60</v>
          </cell>
          <cell r="E91">
            <v>70</v>
          </cell>
          <cell r="F91">
            <v>0</v>
          </cell>
          <cell r="G91">
            <v>0</v>
          </cell>
          <cell r="H91">
            <v>0</v>
          </cell>
          <cell r="I91" t="str">
            <v>その他投資等</v>
          </cell>
          <cell r="J91">
            <v>4</v>
          </cell>
          <cell r="K91">
            <v>0</v>
          </cell>
          <cell r="L91">
            <v>1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2</v>
          </cell>
          <cell r="T91">
            <v>1</v>
          </cell>
          <cell r="U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60</v>
          </cell>
          <cell r="E92">
            <v>70</v>
          </cell>
          <cell r="F92">
            <v>10</v>
          </cell>
          <cell r="G92">
            <v>0</v>
          </cell>
          <cell r="H92">
            <v>1210</v>
          </cell>
          <cell r="I92" t="str">
            <v>ＢＳ固定資産／信託受益権</v>
          </cell>
          <cell r="J92" t="str">
            <v>信託受益権</v>
          </cell>
          <cell r="K92">
            <v>5</v>
          </cell>
          <cell r="L92">
            <v>1</v>
          </cell>
          <cell r="M92">
            <v>1</v>
          </cell>
          <cell r="N92">
            <v>0</v>
          </cell>
          <cell r="O92">
            <v>0</v>
          </cell>
          <cell r="P92">
            <v>0</v>
          </cell>
          <cell r="Q92">
            <v>6</v>
          </cell>
          <cell r="R92">
            <v>0</v>
          </cell>
          <cell r="S92">
            <v>1</v>
          </cell>
          <cell r="T92">
            <v>2</v>
          </cell>
          <cell r="U92">
            <v>0</v>
          </cell>
          <cell r="V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60</v>
          </cell>
          <cell r="E93">
            <v>70</v>
          </cell>
          <cell r="F93">
            <v>20</v>
          </cell>
          <cell r="G93">
            <v>0</v>
          </cell>
          <cell r="H93">
            <v>1215</v>
          </cell>
          <cell r="I93" t="str">
            <v>ＢＳ固定資産／信託仮勘定</v>
          </cell>
          <cell r="J93" t="str">
            <v>信託仮勘定</v>
          </cell>
          <cell r="K93">
            <v>5</v>
          </cell>
          <cell r="L93">
            <v>1</v>
          </cell>
          <cell r="M93">
            <v>1</v>
          </cell>
          <cell r="N93">
            <v>0</v>
          </cell>
          <cell r="O93">
            <v>0</v>
          </cell>
          <cell r="P93">
            <v>0</v>
          </cell>
          <cell r="Q93">
            <v>6</v>
          </cell>
          <cell r="R93">
            <v>0</v>
          </cell>
          <cell r="S93">
            <v>1</v>
          </cell>
          <cell r="T93">
            <v>2</v>
          </cell>
          <cell r="U93">
            <v>0</v>
          </cell>
          <cell r="V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60</v>
          </cell>
          <cell r="E94">
            <v>70</v>
          </cell>
          <cell r="F94">
            <v>30</v>
          </cell>
          <cell r="G94">
            <v>0</v>
          </cell>
          <cell r="H94">
            <v>1220</v>
          </cell>
          <cell r="I94" t="str">
            <v>ＢＳ固定資産／その他投資</v>
          </cell>
          <cell r="J94" t="str">
            <v>その他投資</v>
          </cell>
          <cell r="K94">
            <v>5</v>
          </cell>
          <cell r="L94">
            <v>1</v>
          </cell>
          <cell r="M94">
            <v>1</v>
          </cell>
          <cell r="N94">
            <v>0</v>
          </cell>
          <cell r="O94">
            <v>0</v>
          </cell>
          <cell r="P94">
            <v>0</v>
          </cell>
          <cell r="Q94">
            <v>6</v>
          </cell>
          <cell r="R94">
            <v>0</v>
          </cell>
          <cell r="S94">
            <v>1</v>
          </cell>
          <cell r="T94">
            <v>2</v>
          </cell>
          <cell r="U94">
            <v>0</v>
          </cell>
          <cell r="V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 t="str">
            <v>負債の部</v>
          </cell>
          <cell r="J95">
            <v>1</v>
          </cell>
          <cell r="K95">
            <v>0</v>
          </cell>
          <cell r="L95">
            <v>2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0</v>
          </cell>
          <cell r="U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 t="str">
            <v>流動負債</v>
          </cell>
          <cell r="J96">
            <v>2</v>
          </cell>
          <cell r="K96">
            <v>0</v>
          </cell>
          <cell r="L96">
            <v>2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1</v>
          </cell>
          <cell r="S96">
            <v>0</v>
          </cell>
          <cell r="T96">
            <v>0</v>
          </cell>
          <cell r="U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10</v>
          </cell>
          <cell r="E97">
            <v>0</v>
          </cell>
          <cell r="F97">
            <v>0</v>
          </cell>
          <cell r="G97">
            <v>0</v>
          </cell>
          <cell r="H97">
            <v>1305</v>
          </cell>
          <cell r="I97" t="str">
            <v>ＢＳ流動負債／還付未済金</v>
          </cell>
          <cell r="J97" t="str">
            <v>還付未済金</v>
          </cell>
          <cell r="K97">
            <v>3</v>
          </cell>
          <cell r="L97">
            <v>1</v>
          </cell>
          <cell r="M97">
            <v>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1</v>
          </cell>
          <cell r="T97">
            <v>0</v>
          </cell>
          <cell r="U97">
            <v>1</v>
          </cell>
          <cell r="V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20</v>
          </cell>
          <cell r="E98">
            <v>0</v>
          </cell>
          <cell r="F98">
            <v>0</v>
          </cell>
          <cell r="G98">
            <v>0</v>
          </cell>
          <cell r="H98">
            <v>1310</v>
          </cell>
          <cell r="I98" t="str">
            <v>ＢＳ流動負債／都債</v>
          </cell>
          <cell r="J98" t="str">
            <v>都債</v>
          </cell>
          <cell r="K98">
            <v>3</v>
          </cell>
          <cell r="L98">
            <v>1</v>
          </cell>
          <cell r="M98">
            <v>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1</v>
          </cell>
          <cell r="T98">
            <v>0</v>
          </cell>
          <cell r="U98">
            <v>1</v>
          </cell>
          <cell r="V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30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>短期借入金</v>
          </cell>
          <cell r="J99">
            <v>3</v>
          </cell>
          <cell r="K99">
            <v>0</v>
          </cell>
          <cell r="L99">
            <v>2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  <cell r="T99">
            <v>0</v>
          </cell>
          <cell r="U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30</v>
          </cell>
          <cell r="E100">
            <v>10</v>
          </cell>
          <cell r="F100">
            <v>0</v>
          </cell>
          <cell r="G100">
            <v>0</v>
          </cell>
          <cell r="H100">
            <v>1315</v>
          </cell>
          <cell r="I100" t="str">
            <v>ＢＳ流動負債／短期借入金／他会計借入金</v>
          </cell>
          <cell r="J100" t="str">
            <v>他会計借入金</v>
          </cell>
          <cell r="K100">
            <v>4</v>
          </cell>
          <cell r="L100">
            <v>1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0</v>
          </cell>
          <cell r="U100">
            <v>1</v>
          </cell>
          <cell r="V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30</v>
          </cell>
          <cell r="E101">
            <v>20</v>
          </cell>
          <cell r="F101">
            <v>0</v>
          </cell>
          <cell r="G101">
            <v>0</v>
          </cell>
          <cell r="H101">
            <v>1320</v>
          </cell>
          <cell r="I101" t="str">
            <v>ＢＳ流動負債／短期借入金／基金運用金</v>
          </cell>
          <cell r="J101" t="str">
            <v>基金運用金</v>
          </cell>
          <cell r="K101">
            <v>4</v>
          </cell>
          <cell r="L101">
            <v>1</v>
          </cell>
          <cell r="M101">
            <v>2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1</v>
          </cell>
          <cell r="T101">
            <v>0</v>
          </cell>
          <cell r="U101">
            <v>1</v>
          </cell>
          <cell r="V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30</v>
          </cell>
          <cell r="E102">
            <v>30</v>
          </cell>
          <cell r="F102">
            <v>0</v>
          </cell>
          <cell r="G102">
            <v>0</v>
          </cell>
          <cell r="H102">
            <v>1325</v>
          </cell>
          <cell r="I102" t="str">
            <v>ＢＳ流動負債／短期借入金／その他短期借入金</v>
          </cell>
          <cell r="J102" t="str">
            <v>その他短期借入金</v>
          </cell>
          <cell r="K102">
            <v>4</v>
          </cell>
          <cell r="L102">
            <v>1</v>
          </cell>
          <cell r="M102">
            <v>2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1</v>
          </cell>
          <cell r="T102">
            <v>0</v>
          </cell>
          <cell r="U102">
            <v>1</v>
          </cell>
          <cell r="V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40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 t="str">
            <v>未払金</v>
          </cell>
          <cell r="J103">
            <v>3</v>
          </cell>
          <cell r="K103">
            <v>0</v>
          </cell>
          <cell r="L103">
            <v>2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40</v>
          </cell>
          <cell r="E104">
            <v>10</v>
          </cell>
          <cell r="F104">
            <v>0</v>
          </cell>
          <cell r="G104">
            <v>0</v>
          </cell>
          <cell r="H104">
            <v>1330</v>
          </cell>
          <cell r="I104" t="str">
            <v>ＢＳ流動負債／未払金／支払繰延</v>
          </cell>
          <cell r="J104" t="str">
            <v>支払繰延</v>
          </cell>
          <cell r="K104">
            <v>4</v>
          </cell>
          <cell r="L104">
            <v>1</v>
          </cell>
          <cell r="M104">
            <v>2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1</v>
          </cell>
          <cell r="T104">
            <v>0</v>
          </cell>
          <cell r="U104">
            <v>1</v>
          </cell>
          <cell r="V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40</v>
          </cell>
          <cell r="E105">
            <v>20</v>
          </cell>
          <cell r="F105">
            <v>0</v>
          </cell>
          <cell r="G105">
            <v>0</v>
          </cell>
          <cell r="H105">
            <v>1335</v>
          </cell>
          <cell r="I105" t="str">
            <v>ＢＳ流動負債／未払金／未払保証債務</v>
          </cell>
          <cell r="J105" t="str">
            <v>未払保証債務</v>
          </cell>
          <cell r="K105">
            <v>4</v>
          </cell>
          <cell r="L105">
            <v>1</v>
          </cell>
          <cell r="M105">
            <v>2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</v>
          </cell>
          <cell r="T105">
            <v>0</v>
          </cell>
          <cell r="U105">
            <v>1</v>
          </cell>
          <cell r="V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40</v>
          </cell>
          <cell r="E106">
            <v>30</v>
          </cell>
          <cell r="F106">
            <v>0</v>
          </cell>
          <cell r="G106">
            <v>0</v>
          </cell>
          <cell r="H106">
            <v>1340</v>
          </cell>
          <cell r="I106" t="str">
            <v>ＢＳ流動負債／未払金／その他未払金</v>
          </cell>
          <cell r="J106" t="str">
            <v>その他未払金</v>
          </cell>
          <cell r="K106">
            <v>4</v>
          </cell>
          <cell r="L106">
            <v>1</v>
          </cell>
          <cell r="M106">
            <v>2</v>
          </cell>
          <cell r="N106">
            <v>0</v>
          </cell>
          <cell r="O106">
            <v>0</v>
          </cell>
          <cell r="P106">
            <v>1</v>
          </cell>
          <cell r="Q106">
            <v>0</v>
          </cell>
          <cell r="R106">
            <v>22</v>
          </cell>
          <cell r="S106">
            <v>1</v>
          </cell>
          <cell r="T106">
            <v>0</v>
          </cell>
          <cell r="U106">
            <v>1</v>
          </cell>
          <cell r="V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50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 t="str">
            <v>その他流動負債</v>
          </cell>
          <cell r="J107">
            <v>3</v>
          </cell>
          <cell r="K107">
            <v>0</v>
          </cell>
          <cell r="L107">
            <v>2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  <cell r="T107">
            <v>1</v>
          </cell>
          <cell r="U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50</v>
          </cell>
          <cell r="E108">
            <v>10</v>
          </cell>
          <cell r="F108">
            <v>0</v>
          </cell>
          <cell r="G108">
            <v>0</v>
          </cell>
          <cell r="H108">
            <v>1345</v>
          </cell>
          <cell r="I108" t="str">
            <v>ＢＳ流動負債／前受金</v>
          </cell>
          <cell r="J108" t="str">
            <v>前受金</v>
          </cell>
          <cell r="K108">
            <v>4</v>
          </cell>
          <cell r="L108">
            <v>1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50</v>
          </cell>
          <cell r="E109">
            <v>20</v>
          </cell>
          <cell r="F109">
            <v>0</v>
          </cell>
          <cell r="G109">
            <v>0</v>
          </cell>
          <cell r="H109">
            <v>1350</v>
          </cell>
          <cell r="I109" t="str">
            <v>ＢＳ流動負債／仮受金</v>
          </cell>
          <cell r="J109" t="str">
            <v>仮受金</v>
          </cell>
          <cell r="K109">
            <v>4</v>
          </cell>
          <cell r="L109">
            <v>1</v>
          </cell>
          <cell r="M109">
            <v>2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50</v>
          </cell>
          <cell r="E110">
            <v>30</v>
          </cell>
          <cell r="F110">
            <v>0</v>
          </cell>
          <cell r="G110">
            <v>0</v>
          </cell>
          <cell r="H110">
            <v>1355</v>
          </cell>
          <cell r="I110" t="str">
            <v>ＢＳ流動負債／仮受消費税</v>
          </cell>
          <cell r="J110" t="str">
            <v>仮受消費税</v>
          </cell>
          <cell r="K110">
            <v>4</v>
          </cell>
          <cell r="L110">
            <v>1</v>
          </cell>
          <cell r="M110">
            <v>2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1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50</v>
          </cell>
          <cell r="E111">
            <v>40</v>
          </cell>
          <cell r="F111">
            <v>0</v>
          </cell>
          <cell r="G111">
            <v>0</v>
          </cell>
          <cell r="H111">
            <v>1360</v>
          </cell>
          <cell r="I111" t="str">
            <v>ＢＳ流動負債／その他流動負債</v>
          </cell>
          <cell r="J111" t="str">
            <v>その他流動負債</v>
          </cell>
          <cell r="K111">
            <v>4</v>
          </cell>
          <cell r="L111">
            <v>1</v>
          </cell>
          <cell r="M111">
            <v>2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 t="str">
            <v>固定負債</v>
          </cell>
          <cell r="J112">
            <v>2</v>
          </cell>
          <cell r="K112">
            <v>0</v>
          </cell>
          <cell r="L112">
            <v>2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  <cell r="T112">
            <v>0</v>
          </cell>
          <cell r="U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10</v>
          </cell>
          <cell r="E113">
            <v>0</v>
          </cell>
          <cell r="F113">
            <v>0</v>
          </cell>
          <cell r="G113">
            <v>0</v>
          </cell>
          <cell r="H113">
            <v>1365</v>
          </cell>
          <cell r="I113" t="str">
            <v>ＢＳ固定負債／都債</v>
          </cell>
          <cell r="J113" t="str">
            <v>都債</v>
          </cell>
          <cell r="K113">
            <v>3</v>
          </cell>
          <cell r="L113">
            <v>1</v>
          </cell>
          <cell r="M113">
            <v>2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</v>
          </cell>
          <cell r="T113">
            <v>0</v>
          </cell>
          <cell r="U113">
            <v>1</v>
          </cell>
          <cell r="V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>長期借入金</v>
          </cell>
          <cell r="J114">
            <v>3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  <cell r="T114">
            <v>0</v>
          </cell>
          <cell r="U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20</v>
          </cell>
          <cell r="E115">
            <v>10</v>
          </cell>
          <cell r="F115">
            <v>0</v>
          </cell>
          <cell r="G115">
            <v>0</v>
          </cell>
          <cell r="H115">
            <v>1370</v>
          </cell>
          <cell r="I115" t="str">
            <v>ＢＳ固定負債／長期借入金／他会計借入金</v>
          </cell>
          <cell r="J115" t="str">
            <v>他会計借入金</v>
          </cell>
          <cell r="K115">
            <v>4</v>
          </cell>
          <cell r="L115">
            <v>1</v>
          </cell>
          <cell r="M115">
            <v>2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1</v>
          </cell>
          <cell r="V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20</v>
          </cell>
          <cell r="E116">
            <v>20</v>
          </cell>
          <cell r="F116">
            <v>0</v>
          </cell>
          <cell r="G116">
            <v>0</v>
          </cell>
          <cell r="H116">
            <v>1375</v>
          </cell>
          <cell r="I116" t="str">
            <v>ＢＳ固定負債／長期借入金／基金運用金</v>
          </cell>
          <cell r="J116" t="str">
            <v>基金運用金</v>
          </cell>
          <cell r="K116">
            <v>4</v>
          </cell>
          <cell r="L116">
            <v>1</v>
          </cell>
          <cell r="M116">
            <v>2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1</v>
          </cell>
          <cell r="V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20</v>
          </cell>
          <cell r="E117">
            <v>30</v>
          </cell>
          <cell r="F117">
            <v>0</v>
          </cell>
          <cell r="G117">
            <v>0</v>
          </cell>
          <cell r="H117">
            <v>1380</v>
          </cell>
          <cell r="I117" t="str">
            <v>ＢＳ固定負債／長期借入金／その他長期借入金</v>
          </cell>
          <cell r="J117" t="str">
            <v>その他長期借入金</v>
          </cell>
          <cell r="K117">
            <v>4</v>
          </cell>
          <cell r="L117">
            <v>1</v>
          </cell>
          <cell r="M117">
            <v>2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</v>
          </cell>
          <cell r="T117">
            <v>0</v>
          </cell>
          <cell r="U117">
            <v>1</v>
          </cell>
          <cell r="V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30</v>
          </cell>
          <cell r="E118">
            <v>0</v>
          </cell>
          <cell r="F118">
            <v>0</v>
          </cell>
          <cell r="G118">
            <v>0</v>
          </cell>
          <cell r="H118">
            <v>1385</v>
          </cell>
          <cell r="I118" t="str">
            <v>ＢＳ固定負債／退職給与引当金</v>
          </cell>
          <cell r="J118" t="str">
            <v>退職給与引当金</v>
          </cell>
          <cell r="K118">
            <v>3</v>
          </cell>
          <cell r="L118">
            <v>1</v>
          </cell>
          <cell r="M118">
            <v>2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</v>
          </cell>
          <cell r="T118">
            <v>0</v>
          </cell>
          <cell r="U118">
            <v>1</v>
          </cell>
          <cell r="V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40</v>
          </cell>
          <cell r="E119">
            <v>0</v>
          </cell>
          <cell r="F119">
            <v>0</v>
          </cell>
          <cell r="G119">
            <v>0</v>
          </cell>
          <cell r="H119">
            <v>1390</v>
          </cell>
          <cell r="I119" t="str">
            <v>ＢＳ固定負債／その他引当金</v>
          </cell>
          <cell r="J119" t="str">
            <v>その他引当金</v>
          </cell>
          <cell r="K119">
            <v>3</v>
          </cell>
          <cell r="L119">
            <v>1</v>
          </cell>
          <cell r="M119">
            <v>2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1</v>
          </cell>
          <cell r="T119">
            <v>0</v>
          </cell>
          <cell r="U119">
            <v>1</v>
          </cell>
          <cell r="V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50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>その他固定負債</v>
          </cell>
          <cell r="J120">
            <v>3</v>
          </cell>
          <cell r="K120">
            <v>0</v>
          </cell>
          <cell r="L120">
            <v>2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  <cell r="T120">
            <v>0</v>
          </cell>
          <cell r="U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50</v>
          </cell>
          <cell r="E121">
            <v>10</v>
          </cell>
          <cell r="F121">
            <v>0</v>
          </cell>
          <cell r="G121">
            <v>0</v>
          </cell>
          <cell r="H121">
            <v>1395</v>
          </cell>
          <cell r="I121" t="str">
            <v>ＢＳ固定負債／預り保証金</v>
          </cell>
          <cell r="J121" t="str">
            <v>預り保証金</v>
          </cell>
          <cell r="K121">
            <v>4</v>
          </cell>
          <cell r="L121">
            <v>1</v>
          </cell>
          <cell r="M121">
            <v>2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1</v>
          </cell>
          <cell r="T121">
            <v>0</v>
          </cell>
          <cell r="U121">
            <v>1</v>
          </cell>
          <cell r="V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50</v>
          </cell>
          <cell r="E122">
            <v>20</v>
          </cell>
          <cell r="F122">
            <v>0</v>
          </cell>
          <cell r="G122">
            <v>0</v>
          </cell>
          <cell r="H122">
            <v>1400</v>
          </cell>
          <cell r="I122" t="str">
            <v>ＢＳ固定負債／その他固定負債</v>
          </cell>
          <cell r="J122" t="str">
            <v>その他固定負債</v>
          </cell>
          <cell r="K122">
            <v>4</v>
          </cell>
          <cell r="L122">
            <v>1</v>
          </cell>
          <cell r="M122">
            <v>2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1</v>
          </cell>
          <cell r="T122">
            <v>0</v>
          </cell>
          <cell r="U122">
            <v>1</v>
          </cell>
          <cell r="V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>正味財産の部</v>
          </cell>
          <cell r="J123">
            <v>1</v>
          </cell>
          <cell r="K123">
            <v>0</v>
          </cell>
          <cell r="L123">
            <v>2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1</v>
          </cell>
          <cell r="T123">
            <v>0</v>
          </cell>
          <cell r="U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>正味財産</v>
          </cell>
          <cell r="J124">
            <v>2</v>
          </cell>
          <cell r="K124">
            <v>0</v>
          </cell>
          <cell r="L124">
            <v>2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1</v>
          </cell>
          <cell r="T124">
            <v>1</v>
          </cell>
          <cell r="U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10</v>
          </cell>
          <cell r="E125">
            <v>0</v>
          </cell>
          <cell r="F125">
            <v>0</v>
          </cell>
          <cell r="G125">
            <v>0</v>
          </cell>
          <cell r="H125">
            <v>1505</v>
          </cell>
          <cell r="I125" t="str">
            <v>ＢＳ正味財産／開始残高相当</v>
          </cell>
          <cell r="J125" t="str">
            <v>開始残高相当</v>
          </cell>
          <cell r="K125">
            <v>3</v>
          </cell>
          <cell r="L125">
            <v>1</v>
          </cell>
          <cell r="M125">
            <v>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1</v>
          </cell>
          <cell r="T125">
            <v>1</v>
          </cell>
          <cell r="U125">
            <v>0</v>
          </cell>
          <cell r="V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20</v>
          </cell>
          <cell r="E126">
            <v>0</v>
          </cell>
          <cell r="F126">
            <v>0</v>
          </cell>
          <cell r="G126">
            <v>0</v>
          </cell>
          <cell r="H126">
            <v>1510</v>
          </cell>
          <cell r="I126" t="str">
            <v>ＢＳ正味財産／国庫支出金</v>
          </cell>
          <cell r="J126" t="str">
            <v>国庫支出金</v>
          </cell>
          <cell r="K126">
            <v>3</v>
          </cell>
          <cell r="L126">
            <v>1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1</v>
          </cell>
          <cell r="T126">
            <v>1</v>
          </cell>
          <cell r="U126">
            <v>0</v>
          </cell>
          <cell r="V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30</v>
          </cell>
          <cell r="E127">
            <v>0</v>
          </cell>
          <cell r="F127">
            <v>0</v>
          </cell>
          <cell r="G127">
            <v>0</v>
          </cell>
          <cell r="H127">
            <v>1515</v>
          </cell>
          <cell r="I127" t="str">
            <v>ＢＳ正味財産／負担金及繰入金等</v>
          </cell>
          <cell r="J127" t="str">
            <v>負担金及繰入金等</v>
          </cell>
          <cell r="K127">
            <v>3</v>
          </cell>
          <cell r="L127">
            <v>1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</v>
          </cell>
          <cell r="T127">
            <v>1</v>
          </cell>
          <cell r="U127">
            <v>0</v>
          </cell>
          <cell r="V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40</v>
          </cell>
          <cell r="E128">
            <v>0</v>
          </cell>
          <cell r="F128">
            <v>0</v>
          </cell>
          <cell r="G128">
            <v>0</v>
          </cell>
          <cell r="H128">
            <v>1520</v>
          </cell>
          <cell r="I128" t="str">
            <v>ＢＳ正味財産／受贈財産評価額</v>
          </cell>
          <cell r="J128" t="str">
            <v>受贈財産評価額</v>
          </cell>
          <cell r="K128">
            <v>3</v>
          </cell>
          <cell r="L128">
            <v>1</v>
          </cell>
          <cell r="M128">
            <v>2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</v>
          </cell>
          <cell r="T128">
            <v>1</v>
          </cell>
          <cell r="U128">
            <v>0</v>
          </cell>
          <cell r="V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50</v>
          </cell>
          <cell r="E129">
            <v>0</v>
          </cell>
          <cell r="F129">
            <v>0</v>
          </cell>
          <cell r="G129">
            <v>0</v>
          </cell>
          <cell r="H129">
            <v>1525</v>
          </cell>
          <cell r="I129" t="str">
            <v>ＢＳ正味財産／区市町村等移管相当額</v>
          </cell>
          <cell r="J129" t="str">
            <v>区市町村等移管相当額</v>
          </cell>
          <cell r="K129">
            <v>3</v>
          </cell>
          <cell r="L129">
            <v>1</v>
          </cell>
          <cell r="M129">
            <v>2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1</v>
          </cell>
          <cell r="T129">
            <v>1</v>
          </cell>
          <cell r="U129">
            <v>0</v>
          </cell>
          <cell r="V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60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>剰余金</v>
          </cell>
          <cell r="J130">
            <v>3</v>
          </cell>
          <cell r="K130">
            <v>0</v>
          </cell>
          <cell r="L130">
            <v>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1</v>
          </cell>
          <cell r="T130">
            <v>0</v>
          </cell>
          <cell r="U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60</v>
          </cell>
          <cell r="E131">
            <v>10</v>
          </cell>
          <cell r="F131">
            <v>0</v>
          </cell>
          <cell r="G131">
            <v>0</v>
          </cell>
          <cell r="H131">
            <v>1530</v>
          </cell>
          <cell r="I131" t="str">
            <v>ＢＳ正味財産／内部取引勘定</v>
          </cell>
          <cell r="J131" t="str">
            <v>内部取引勘定</v>
          </cell>
          <cell r="K131">
            <v>4</v>
          </cell>
          <cell r="L131">
            <v>1</v>
          </cell>
          <cell r="M131">
            <v>2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1</v>
          </cell>
          <cell r="S131">
            <v>1</v>
          </cell>
          <cell r="T131">
            <v>1</v>
          </cell>
          <cell r="U131">
            <v>0</v>
          </cell>
          <cell r="V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60</v>
          </cell>
          <cell r="E132">
            <v>20</v>
          </cell>
          <cell r="F132">
            <v>0</v>
          </cell>
          <cell r="G132">
            <v>0</v>
          </cell>
          <cell r="H132">
            <v>1535</v>
          </cell>
          <cell r="I132" t="str">
            <v>ＢＳ正味財産／都債内部取引勘定</v>
          </cell>
          <cell r="J132" t="str">
            <v>都債内部取引勘定</v>
          </cell>
          <cell r="K132">
            <v>4</v>
          </cell>
          <cell r="L132">
            <v>1</v>
          </cell>
          <cell r="M132">
            <v>2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</v>
          </cell>
          <cell r="T132">
            <v>1</v>
          </cell>
          <cell r="U132">
            <v>0</v>
          </cell>
          <cell r="V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60</v>
          </cell>
          <cell r="E133">
            <v>30</v>
          </cell>
          <cell r="F133">
            <v>0</v>
          </cell>
          <cell r="G133">
            <v>0</v>
          </cell>
          <cell r="H133">
            <v>0</v>
          </cell>
          <cell r="I133" t="str">
            <v>その他剰余金</v>
          </cell>
          <cell r="J133">
            <v>4</v>
          </cell>
          <cell r="K133">
            <v>0</v>
          </cell>
          <cell r="L133">
            <v>2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1</v>
          </cell>
          <cell r="T133">
            <v>0</v>
          </cell>
          <cell r="U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60</v>
          </cell>
          <cell r="E134">
            <v>30</v>
          </cell>
          <cell r="F134">
            <v>10</v>
          </cell>
          <cell r="G134">
            <v>0</v>
          </cell>
          <cell r="H134">
            <v>1540</v>
          </cell>
          <cell r="I134" t="str">
            <v>ＢＳ正味財産／一般財源充当調整額</v>
          </cell>
          <cell r="J134" t="str">
            <v>一般財源充当調整額</v>
          </cell>
          <cell r="K134">
            <v>5</v>
          </cell>
          <cell r="L134">
            <v>1</v>
          </cell>
          <cell r="M134">
            <v>2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4</v>
          </cell>
          <cell r="S134">
            <v>1</v>
          </cell>
          <cell r="T134">
            <v>1</v>
          </cell>
          <cell r="U134">
            <v>0</v>
          </cell>
          <cell r="V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60</v>
          </cell>
          <cell r="E135">
            <v>30</v>
          </cell>
          <cell r="F135">
            <v>20</v>
          </cell>
          <cell r="G135">
            <v>0</v>
          </cell>
          <cell r="H135">
            <v>1545</v>
          </cell>
          <cell r="I135" t="str">
            <v>ＢＳ正味財産／一般会計繰入金</v>
          </cell>
          <cell r="J135" t="str">
            <v>一般会計繰入金</v>
          </cell>
          <cell r="K135">
            <v>5</v>
          </cell>
          <cell r="L135">
            <v>1</v>
          </cell>
          <cell r="M135">
            <v>2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</v>
          </cell>
          <cell r="T135">
            <v>1</v>
          </cell>
          <cell r="U135">
            <v>0</v>
          </cell>
          <cell r="V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60</v>
          </cell>
          <cell r="E136">
            <v>30</v>
          </cell>
          <cell r="F136">
            <v>30</v>
          </cell>
          <cell r="G136">
            <v>0</v>
          </cell>
          <cell r="H136">
            <v>1550</v>
          </cell>
          <cell r="I136" t="str">
            <v>ＢＳ正味財産／その他剰余金</v>
          </cell>
          <cell r="J136" t="str">
            <v>その他剰余金</v>
          </cell>
          <cell r="K136">
            <v>5</v>
          </cell>
          <cell r="L136">
            <v>1</v>
          </cell>
          <cell r="M136">
            <v>2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11</v>
          </cell>
          <cell r="S136">
            <v>1</v>
          </cell>
          <cell r="T136">
            <v>1</v>
          </cell>
          <cell r="U136">
            <v>0</v>
          </cell>
          <cell r="V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>通常収支の部</v>
          </cell>
          <cell r="J137">
            <v>1</v>
          </cell>
          <cell r="K137">
            <v>0</v>
          </cell>
          <cell r="L137">
            <v>2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2</v>
          </cell>
          <cell r="S137">
            <v>20</v>
          </cell>
          <cell r="T137">
            <v>0</v>
          </cell>
          <cell r="U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>行政収支の部</v>
          </cell>
          <cell r="J138">
            <v>2</v>
          </cell>
          <cell r="K138">
            <v>0</v>
          </cell>
          <cell r="L138">
            <v>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2</v>
          </cell>
          <cell r="S138">
            <v>20</v>
          </cell>
          <cell r="T138">
            <v>0</v>
          </cell>
          <cell r="U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 t="str">
            <v>行政収入</v>
          </cell>
          <cell r="J139">
            <v>3</v>
          </cell>
          <cell r="K139">
            <v>0</v>
          </cell>
          <cell r="L139">
            <v>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</v>
          </cell>
          <cell r="S139">
            <v>20</v>
          </cell>
          <cell r="T139">
            <v>0</v>
          </cell>
          <cell r="U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10</v>
          </cell>
          <cell r="E140">
            <v>5</v>
          </cell>
          <cell r="F140">
            <v>0</v>
          </cell>
          <cell r="G140">
            <v>0</v>
          </cell>
          <cell r="H140">
            <v>0</v>
          </cell>
          <cell r="I140" t="str">
            <v>地方税</v>
          </cell>
          <cell r="J140">
            <v>4</v>
          </cell>
          <cell r="K140">
            <v>0</v>
          </cell>
          <cell r="L140">
            <v>2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20</v>
          </cell>
          <cell r="T140">
            <v>1</v>
          </cell>
          <cell r="U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10</v>
          </cell>
          <cell r="E141">
            <v>5</v>
          </cell>
          <cell r="F141">
            <v>10</v>
          </cell>
          <cell r="G141">
            <v>0</v>
          </cell>
          <cell r="H141">
            <v>2005</v>
          </cell>
          <cell r="I141" t="str">
            <v>行コス行政収入／都税</v>
          </cell>
          <cell r="J141" t="str">
            <v>都税</v>
          </cell>
          <cell r="K141">
            <v>5</v>
          </cell>
          <cell r="L141">
            <v>1</v>
          </cell>
          <cell r="M141">
            <v>2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2</v>
          </cell>
          <cell r="T141">
            <v>20</v>
          </cell>
          <cell r="U141">
            <v>0</v>
          </cell>
          <cell r="V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10</v>
          </cell>
          <cell r="E142">
            <v>5</v>
          </cell>
          <cell r="F142">
            <v>20</v>
          </cell>
          <cell r="G142">
            <v>0</v>
          </cell>
          <cell r="H142">
            <v>2010</v>
          </cell>
          <cell r="I142" t="str">
            <v>行コス行政収入／地方消費税（清算前）</v>
          </cell>
          <cell r="J142" t="str">
            <v>地方消費税（清算前）</v>
          </cell>
          <cell r="K142">
            <v>5</v>
          </cell>
          <cell r="L142">
            <v>1</v>
          </cell>
          <cell r="M142">
            <v>2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2</v>
          </cell>
          <cell r="T142">
            <v>20</v>
          </cell>
          <cell r="U142">
            <v>0</v>
          </cell>
          <cell r="V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10</v>
          </cell>
          <cell r="E143">
            <v>10</v>
          </cell>
          <cell r="F143">
            <v>0</v>
          </cell>
          <cell r="G143">
            <v>0</v>
          </cell>
          <cell r="H143">
            <v>2015</v>
          </cell>
          <cell r="I143" t="str">
            <v>行コス行政収入／地方譲与税</v>
          </cell>
          <cell r="J143" t="str">
            <v>地方譲与税</v>
          </cell>
          <cell r="K143">
            <v>4</v>
          </cell>
          <cell r="L143">
            <v>1</v>
          </cell>
          <cell r="M143">
            <v>2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2</v>
          </cell>
          <cell r="T143">
            <v>20</v>
          </cell>
          <cell r="U143">
            <v>1</v>
          </cell>
          <cell r="V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10</v>
          </cell>
          <cell r="E144">
            <v>15</v>
          </cell>
          <cell r="F144">
            <v>0</v>
          </cell>
          <cell r="G144">
            <v>0</v>
          </cell>
          <cell r="H144">
            <v>2020</v>
          </cell>
          <cell r="I144" t="str">
            <v>行コス行政収入／地方特例交付金</v>
          </cell>
          <cell r="J144" t="str">
            <v>地方特例交付金</v>
          </cell>
          <cell r="K144">
            <v>4</v>
          </cell>
          <cell r="L144">
            <v>1</v>
          </cell>
          <cell r="M144">
            <v>2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2</v>
          </cell>
          <cell r="T144">
            <v>20</v>
          </cell>
          <cell r="U144">
            <v>1</v>
          </cell>
          <cell r="V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10</v>
          </cell>
          <cell r="E145">
            <v>20</v>
          </cell>
          <cell r="F145">
            <v>0</v>
          </cell>
          <cell r="G145">
            <v>0</v>
          </cell>
          <cell r="H145">
            <v>2025</v>
          </cell>
          <cell r="I145" t="str">
            <v>行コス行政収入／国有提供施設等所在市町村助成交付金</v>
          </cell>
          <cell r="J145" t="str">
            <v>国有提供施設等所在市町村助成交付金</v>
          </cell>
          <cell r="K145">
            <v>4</v>
          </cell>
          <cell r="L145">
            <v>1</v>
          </cell>
          <cell r="M145">
            <v>2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2</v>
          </cell>
          <cell r="T145">
            <v>20</v>
          </cell>
          <cell r="U145">
            <v>1</v>
          </cell>
          <cell r="V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10</v>
          </cell>
          <cell r="E146">
            <v>25</v>
          </cell>
          <cell r="F146">
            <v>0</v>
          </cell>
          <cell r="G146">
            <v>0</v>
          </cell>
          <cell r="H146">
            <v>2030</v>
          </cell>
          <cell r="I146" t="str">
            <v>行コス行政収入／税諸収入</v>
          </cell>
          <cell r="J146" t="str">
            <v>税諸収入</v>
          </cell>
          <cell r="K146">
            <v>4</v>
          </cell>
          <cell r="L146">
            <v>1</v>
          </cell>
          <cell r="M146">
            <v>2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2</v>
          </cell>
          <cell r="T146">
            <v>20</v>
          </cell>
          <cell r="U146">
            <v>1</v>
          </cell>
          <cell r="V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10</v>
          </cell>
          <cell r="E147">
            <v>30</v>
          </cell>
          <cell r="F147">
            <v>0</v>
          </cell>
          <cell r="G147">
            <v>0</v>
          </cell>
          <cell r="H147">
            <v>2035</v>
          </cell>
          <cell r="I147" t="str">
            <v>行コス行政収入／国庫支出金</v>
          </cell>
          <cell r="J147" t="str">
            <v>国庫支出金</v>
          </cell>
          <cell r="K147">
            <v>4</v>
          </cell>
          <cell r="L147">
            <v>1</v>
          </cell>
          <cell r="M147">
            <v>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2</v>
          </cell>
          <cell r="T147">
            <v>20</v>
          </cell>
          <cell r="U147">
            <v>1</v>
          </cell>
          <cell r="V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10</v>
          </cell>
          <cell r="E148">
            <v>35</v>
          </cell>
          <cell r="F148">
            <v>0</v>
          </cell>
          <cell r="G148">
            <v>0</v>
          </cell>
          <cell r="H148">
            <v>2040</v>
          </cell>
          <cell r="I148" t="str">
            <v>行コス行政収入／交通安全対策特別交付金</v>
          </cell>
          <cell r="J148" t="str">
            <v>交通安全対策特別交付金</v>
          </cell>
          <cell r="K148">
            <v>4</v>
          </cell>
          <cell r="L148">
            <v>1</v>
          </cell>
          <cell r="M148">
            <v>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</v>
          </cell>
          <cell r="T148">
            <v>20</v>
          </cell>
          <cell r="U148">
            <v>1</v>
          </cell>
          <cell r="V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10</v>
          </cell>
          <cell r="E149">
            <v>40</v>
          </cell>
          <cell r="F149">
            <v>0</v>
          </cell>
          <cell r="G149">
            <v>0</v>
          </cell>
          <cell r="H149">
            <v>0</v>
          </cell>
          <cell r="I149" t="str">
            <v>事業収入（特別会計）</v>
          </cell>
          <cell r="J149">
            <v>4</v>
          </cell>
          <cell r="K149">
            <v>0</v>
          </cell>
          <cell r="L149">
            <v>2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20</v>
          </cell>
          <cell r="T149">
            <v>1</v>
          </cell>
          <cell r="U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10</v>
          </cell>
          <cell r="E150">
            <v>40</v>
          </cell>
          <cell r="F150">
            <v>10</v>
          </cell>
          <cell r="G150">
            <v>0</v>
          </cell>
          <cell r="H150">
            <v>2045</v>
          </cell>
          <cell r="I150" t="str">
            <v>行コス行政収入／事業収入（特別会計）／貸付金利子</v>
          </cell>
          <cell r="J150" t="str">
            <v>貸付金利子収入</v>
          </cell>
          <cell r="K150">
            <v>5</v>
          </cell>
          <cell r="L150">
            <v>1</v>
          </cell>
          <cell r="M150">
            <v>2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2</v>
          </cell>
          <cell r="T150">
            <v>20</v>
          </cell>
          <cell r="U150">
            <v>0</v>
          </cell>
          <cell r="V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10</v>
          </cell>
          <cell r="E151">
            <v>40</v>
          </cell>
          <cell r="F151">
            <v>20</v>
          </cell>
          <cell r="G151">
            <v>0</v>
          </cell>
          <cell r="H151">
            <v>2050</v>
          </cell>
          <cell r="I151" t="str">
            <v>行コス行政収入／事業収入（特別会計）／掛金収入</v>
          </cell>
          <cell r="J151" t="str">
            <v>掛金収入</v>
          </cell>
          <cell r="K151">
            <v>5</v>
          </cell>
          <cell r="L151">
            <v>1</v>
          </cell>
          <cell r="M151">
            <v>2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</v>
          </cell>
          <cell r="T151">
            <v>20</v>
          </cell>
          <cell r="U151">
            <v>0</v>
          </cell>
          <cell r="V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10</v>
          </cell>
          <cell r="E152">
            <v>40</v>
          </cell>
          <cell r="F152">
            <v>30</v>
          </cell>
          <cell r="G152">
            <v>0</v>
          </cell>
          <cell r="H152">
            <v>2055</v>
          </cell>
          <cell r="I152" t="str">
            <v>行コス行政収入／事業収入（特別会計）／契約違約金</v>
          </cell>
          <cell r="J152" t="str">
            <v>契約違約金</v>
          </cell>
          <cell r="K152">
            <v>5</v>
          </cell>
          <cell r="L152">
            <v>1</v>
          </cell>
          <cell r="M152">
            <v>2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2</v>
          </cell>
          <cell r="T152">
            <v>20</v>
          </cell>
          <cell r="U152">
            <v>0</v>
          </cell>
          <cell r="V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10</v>
          </cell>
          <cell r="E153">
            <v>45</v>
          </cell>
          <cell r="F153">
            <v>0</v>
          </cell>
          <cell r="G153">
            <v>0</v>
          </cell>
          <cell r="H153">
            <v>0</v>
          </cell>
          <cell r="I153" t="str">
            <v>分担金及負担金</v>
          </cell>
          <cell r="J153">
            <v>4</v>
          </cell>
          <cell r="K153">
            <v>0</v>
          </cell>
          <cell r="L153">
            <v>2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2</v>
          </cell>
          <cell r="S153">
            <v>20</v>
          </cell>
          <cell r="T153">
            <v>1</v>
          </cell>
          <cell r="U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10</v>
          </cell>
          <cell r="E154">
            <v>45</v>
          </cell>
          <cell r="F154">
            <v>10</v>
          </cell>
          <cell r="G154">
            <v>0</v>
          </cell>
          <cell r="H154">
            <v>2060</v>
          </cell>
          <cell r="I154" t="str">
            <v>行コス行政収入／負担金</v>
          </cell>
          <cell r="J154" t="str">
            <v>負担金</v>
          </cell>
          <cell r="K154">
            <v>5</v>
          </cell>
          <cell r="L154">
            <v>1</v>
          </cell>
          <cell r="M154">
            <v>2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2</v>
          </cell>
          <cell r="T154">
            <v>20</v>
          </cell>
          <cell r="U154">
            <v>0</v>
          </cell>
          <cell r="V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10</v>
          </cell>
          <cell r="E155">
            <v>50</v>
          </cell>
          <cell r="F155">
            <v>0</v>
          </cell>
          <cell r="G155">
            <v>0</v>
          </cell>
          <cell r="H155">
            <v>0</v>
          </cell>
          <cell r="I155" t="str">
            <v>使用料及手数料</v>
          </cell>
          <cell r="J155">
            <v>4</v>
          </cell>
          <cell r="K155">
            <v>0</v>
          </cell>
          <cell r="L155">
            <v>2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2</v>
          </cell>
          <cell r="S155">
            <v>20</v>
          </cell>
          <cell r="T155">
            <v>1</v>
          </cell>
          <cell r="U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10</v>
          </cell>
          <cell r="E156">
            <v>50</v>
          </cell>
          <cell r="F156">
            <v>10</v>
          </cell>
          <cell r="G156">
            <v>0</v>
          </cell>
          <cell r="H156">
            <v>2065</v>
          </cell>
          <cell r="I156" t="str">
            <v>行コス行政収入／使用料</v>
          </cell>
          <cell r="J156" t="str">
            <v>使用料</v>
          </cell>
          <cell r="K156">
            <v>5</v>
          </cell>
          <cell r="L156">
            <v>1</v>
          </cell>
          <cell r="M156">
            <v>2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2</v>
          </cell>
          <cell r="T156">
            <v>20</v>
          </cell>
          <cell r="U156">
            <v>0</v>
          </cell>
          <cell r="V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10</v>
          </cell>
          <cell r="E157">
            <v>50</v>
          </cell>
          <cell r="F157">
            <v>20</v>
          </cell>
          <cell r="G157">
            <v>0</v>
          </cell>
          <cell r="H157">
            <v>2070</v>
          </cell>
          <cell r="I157" t="str">
            <v>行コス行政収入／手数料</v>
          </cell>
          <cell r="J157" t="str">
            <v>手数料</v>
          </cell>
          <cell r="K157">
            <v>5</v>
          </cell>
          <cell r="L157">
            <v>1</v>
          </cell>
          <cell r="M157">
            <v>2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20</v>
          </cell>
          <cell r="U157">
            <v>0</v>
          </cell>
          <cell r="V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10</v>
          </cell>
          <cell r="E158">
            <v>55</v>
          </cell>
          <cell r="F158">
            <v>0</v>
          </cell>
          <cell r="G158">
            <v>0</v>
          </cell>
          <cell r="H158">
            <v>0</v>
          </cell>
          <cell r="I158" t="str">
            <v>財産収入</v>
          </cell>
          <cell r="J158">
            <v>4</v>
          </cell>
          <cell r="K158">
            <v>0</v>
          </cell>
          <cell r="L158">
            <v>2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2</v>
          </cell>
          <cell r="S158">
            <v>20</v>
          </cell>
          <cell r="T158">
            <v>1</v>
          </cell>
          <cell r="U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10</v>
          </cell>
          <cell r="E159">
            <v>55</v>
          </cell>
          <cell r="F159">
            <v>10</v>
          </cell>
          <cell r="G159">
            <v>0</v>
          </cell>
          <cell r="H159">
            <v>2075</v>
          </cell>
          <cell r="I159" t="str">
            <v>行コス行政収入／財産貸付等運用収入</v>
          </cell>
          <cell r="J159" t="str">
            <v>財産貸付等運用収入</v>
          </cell>
          <cell r="K159">
            <v>5</v>
          </cell>
          <cell r="L159">
            <v>1</v>
          </cell>
          <cell r="M159">
            <v>2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2</v>
          </cell>
          <cell r="T159">
            <v>20</v>
          </cell>
          <cell r="U159">
            <v>0</v>
          </cell>
          <cell r="V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10</v>
          </cell>
          <cell r="E160">
            <v>55</v>
          </cell>
          <cell r="F160">
            <v>20</v>
          </cell>
          <cell r="G160">
            <v>0</v>
          </cell>
          <cell r="H160">
            <v>2080</v>
          </cell>
          <cell r="I160" t="str">
            <v>行コス行政収入／その他財産収入</v>
          </cell>
          <cell r="J160" t="str">
            <v>その他財産収入</v>
          </cell>
          <cell r="K160">
            <v>5</v>
          </cell>
          <cell r="L160">
            <v>1</v>
          </cell>
          <cell r="M160">
            <v>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2</v>
          </cell>
          <cell r="T160">
            <v>20</v>
          </cell>
          <cell r="U160">
            <v>0</v>
          </cell>
          <cell r="V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10</v>
          </cell>
          <cell r="E161">
            <v>60</v>
          </cell>
          <cell r="F161">
            <v>0</v>
          </cell>
          <cell r="G161">
            <v>0</v>
          </cell>
          <cell r="H161">
            <v>2085</v>
          </cell>
          <cell r="I161" t="str">
            <v>行コス行政収入／受託事業収入</v>
          </cell>
          <cell r="J161" t="str">
            <v>諸収入（受託事業収入）</v>
          </cell>
          <cell r="K161">
            <v>4</v>
          </cell>
          <cell r="L161">
            <v>1</v>
          </cell>
          <cell r="M161">
            <v>2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2</v>
          </cell>
          <cell r="T161">
            <v>20</v>
          </cell>
          <cell r="U161">
            <v>1</v>
          </cell>
          <cell r="V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10</v>
          </cell>
          <cell r="E162">
            <v>65</v>
          </cell>
          <cell r="F162">
            <v>0</v>
          </cell>
          <cell r="G162">
            <v>0</v>
          </cell>
          <cell r="H162">
            <v>0</v>
          </cell>
          <cell r="I162" t="str">
            <v>諸収入</v>
          </cell>
          <cell r="J162">
            <v>4</v>
          </cell>
          <cell r="K162">
            <v>0</v>
          </cell>
          <cell r="L162">
            <v>2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2</v>
          </cell>
          <cell r="S162">
            <v>20</v>
          </cell>
          <cell r="T162">
            <v>1</v>
          </cell>
          <cell r="U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10</v>
          </cell>
          <cell r="E163">
            <v>65</v>
          </cell>
          <cell r="F163">
            <v>10</v>
          </cell>
          <cell r="G163">
            <v>0</v>
          </cell>
          <cell r="H163">
            <v>2090</v>
          </cell>
          <cell r="I163" t="str">
            <v>行コス行政収入／延滞金及加算金</v>
          </cell>
          <cell r="J163" t="str">
            <v>延滞金及加算金</v>
          </cell>
          <cell r="K163">
            <v>5</v>
          </cell>
          <cell r="L163">
            <v>1</v>
          </cell>
          <cell r="M163">
            <v>2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</v>
          </cell>
          <cell r="T163">
            <v>20</v>
          </cell>
          <cell r="U163">
            <v>0</v>
          </cell>
          <cell r="V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10</v>
          </cell>
          <cell r="E164">
            <v>65</v>
          </cell>
          <cell r="F164">
            <v>20</v>
          </cell>
          <cell r="G164">
            <v>0</v>
          </cell>
          <cell r="H164">
            <v>2095</v>
          </cell>
          <cell r="I164" t="str">
            <v>行コス行政収入／貸付金利子収入</v>
          </cell>
          <cell r="J164" t="str">
            <v>貸付金利子収入</v>
          </cell>
          <cell r="K164">
            <v>5</v>
          </cell>
          <cell r="L164">
            <v>1</v>
          </cell>
          <cell r="M164">
            <v>2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2</v>
          </cell>
          <cell r="T164">
            <v>20</v>
          </cell>
          <cell r="U164">
            <v>0</v>
          </cell>
          <cell r="V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10</v>
          </cell>
          <cell r="E165">
            <v>65</v>
          </cell>
          <cell r="F165">
            <v>30</v>
          </cell>
          <cell r="G165">
            <v>0</v>
          </cell>
          <cell r="H165">
            <v>2100</v>
          </cell>
          <cell r="I165" t="str">
            <v>行コス行政収入／収益事業収入（宝くじ）</v>
          </cell>
          <cell r="J165" t="str">
            <v>収益事業収入（宝くじ）</v>
          </cell>
          <cell r="K165">
            <v>5</v>
          </cell>
          <cell r="L165">
            <v>1</v>
          </cell>
          <cell r="M165">
            <v>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2</v>
          </cell>
          <cell r="T165">
            <v>20</v>
          </cell>
          <cell r="U165">
            <v>0</v>
          </cell>
          <cell r="V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10</v>
          </cell>
          <cell r="E166">
            <v>65</v>
          </cell>
          <cell r="F166">
            <v>40</v>
          </cell>
          <cell r="G166">
            <v>0</v>
          </cell>
          <cell r="H166">
            <v>2105</v>
          </cell>
          <cell r="I166" t="str">
            <v>行コス行政収入／物品売払代金</v>
          </cell>
          <cell r="J166" t="str">
            <v>物品売払代金</v>
          </cell>
          <cell r="K166">
            <v>5</v>
          </cell>
          <cell r="L166">
            <v>1</v>
          </cell>
          <cell r="M166">
            <v>2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2</v>
          </cell>
          <cell r="T166">
            <v>20</v>
          </cell>
          <cell r="U166">
            <v>0</v>
          </cell>
          <cell r="V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10</v>
          </cell>
          <cell r="E167">
            <v>65</v>
          </cell>
          <cell r="F167">
            <v>50</v>
          </cell>
          <cell r="G167">
            <v>0</v>
          </cell>
          <cell r="H167">
            <v>2110</v>
          </cell>
          <cell r="I167" t="str">
            <v>行コス行政収入／高速道路等関連施設助成交付金</v>
          </cell>
          <cell r="J167" t="str">
            <v>高速道路等関連施設助成交付金</v>
          </cell>
          <cell r="K167">
            <v>5</v>
          </cell>
          <cell r="L167">
            <v>1</v>
          </cell>
          <cell r="M167">
            <v>2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2</v>
          </cell>
          <cell r="T167">
            <v>20</v>
          </cell>
          <cell r="U167">
            <v>0</v>
          </cell>
          <cell r="V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10</v>
          </cell>
          <cell r="E168">
            <v>65</v>
          </cell>
          <cell r="F168">
            <v>60</v>
          </cell>
          <cell r="G168">
            <v>0</v>
          </cell>
          <cell r="H168">
            <v>2115</v>
          </cell>
          <cell r="I168" t="str">
            <v>行コス行政収入／住宅関連保証金利子収入</v>
          </cell>
          <cell r="J168" t="str">
            <v>住宅関連保証金利子収入</v>
          </cell>
          <cell r="K168">
            <v>5</v>
          </cell>
          <cell r="L168">
            <v>1</v>
          </cell>
          <cell r="M168">
            <v>2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</v>
          </cell>
          <cell r="T168">
            <v>20</v>
          </cell>
          <cell r="U168">
            <v>0</v>
          </cell>
          <cell r="V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10</v>
          </cell>
          <cell r="E169">
            <v>65</v>
          </cell>
          <cell r="F169">
            <v>70</v>
          </cell>
          <cell r="G169">
            <v>0</v>
          </cell>
          <cell r="H169">
            <v>2120</v>
          </cell>
          <cell r="I169" t="str">
            <v>行コス行政収入／弁償金及報償金</v>
          </cell>
          <cell r="J169" t="str">
            <v>弁償金及報償金</v>
          </cell>
          <cell r="K169">
            <v>5</v>
          </cell>
          <cell r="L169">
            <v>1</v>
          </cell>
          <cell r="M169">
            <v>2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2</v>
          </cell>
          <cell r="T169">
            <v>20</v>
          </cell>
          <cell r="U169">
            <v>0</v>
          </cell>
          <cell r="V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10</v>
          </cell>
          <cell r="E170">
            <v>65</v>
          </cell>
          <cell r="F170">
            <v>80</v>
          </cell>
          <cell r="G170">
            <v>0</v>
          </cell>
          <cell r="H170">
            <v>2125</v>
          </cell>
          <cell r="I170" t="str">
            <v>行コス行政収入／雑入</v>
          </cell>
          <cell r="J170" t="str">
            <v>雑入</v>
          </cell>
          <cell r="K170">
            <v>5</v>
          </cell>
          <cell r="L170">
            <v>1</v>
          </cell>
          <cell r="M170">
            <v>2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2</v>
          </cell>
          <cell r="T170">
            <v>20</v>
          </cell>
          <cell r="U170">
            <v>0</v>
          </cell>
          <cell r="V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10</v>
          </cell>
          <cell r="E171">
            <v>70</v>
          </cell>
          <cell r="F171">
            <v>0</v>
          </cell>
          <cell r="G171">
            <v>0</v>
          </cell>
          <cell r="H171">
            <v>2130</v>
          </cell>
          <cell r="I171" t="str">
            <v>行コス行政収入／寄附金</v>
          </cell>
          <cell r="J171" t="str">
            <v>寄附金</v>
          </cell>
          <cell r="K171">
            <v>4</v>
          </cell>
          <cell r="L171">
            <v>1</v>
          </cell>
          <cell r="M171">
            <v>2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2</v>
          </cell>
          <cell r="T171">
            <v>20</v>
          </cell>
          <cell r="U171">
            <v>1</v>
          </cell>
          <cell r="V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10</v>
          </cell>
          <cell r="E172">
            <v>75</v>
          </cell>
          <cell r="F172">
            <v>0</v>
          </cell>
          <cell r="G172">
            <v>0</v>
          </cell>
          <cell r="H172">
            <v>0</v>
          </cell>
          <cell r="I172" t="str">
            <v>繰入金</v>
          </cell>
          <cell r="J172">
            <v>4</v>
          </cell>
          <cell r="K172">
            <v>0</v>
          </cell>
          <cell r="L172">
            <v>2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2</v>
          </cell>
          <cell r="S172">
            <v>20</v>
          </cell>
          <cell r="T172">
            <v>1</v>
          </cell>
          <cell r="U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10</v>
          </cell>
          <cell r="E173">
            <v>75</v>
          </cell>
          <cell r="F173">
            <v>10</v>
          </cell>
          <cell r="G173">
            <v>0</v>
          </cell>
          <cell r="H173">
            <v>2135</v>
          </cell>
          <cell r="I173" t="str">
            <v>行コス行政収入／特別会計繰入金</v>
          </cell>
          <cell r="J173" t="str">
            <v>特別会計繰入金</v>
          </cell>
          <cell r="K173">
            <v>5</v>
          </cell>
          <cell r="L173">
            <v>1</v>
          </cell>
          <cell r="M173">
            <v>2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2</v>
          </cell>
          <cell r="T173">
            <v>20</v>
          </cell>
          <cell r="U173">
            <v>0</v>
          </cell>
          <cell r="V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10</v>
          </cell>
          <cell r="E174">
            <v>75</v>
          </cell>
          <cell r="F174">
            <v>20</v>
          </cell>
          <cell r="G174">
            <v>0</v>
          </cell>
          <cell r="H174">
            <v>2140</v>
          </cell>
          <cell r="I174" t="str">
            <v>行コス行政収入／公営企業会計繰入金</v>
          </cell>
          <cell r="J174" t="str">
            <v>公営企業会計繰入金</v>
          </cell>
          <cell r="K174">
            <v>5</v>
          </cell>
          <cell r="L174">
            <v>1</v>
          </cell>
          <cell r="M174">
            <v>2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2</v>
          </cell>
          <cell r="T174">
            <v>20</v>
          </cell>
          <cell r="U174">
            <v>0</v>
          </cell>
          <cell r="V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10</v>
          </cell>
          <cell r="E175">
            <v>80</v>
          </cell>
          <cell r="F175">
            <v>0</v>
          </cell>
          <cell r="G175">
            <v>0</v>
          </cell>
          <cell r="H175">
            <v>2145</v>
          </cell>
          <cell r="I175" t="str">
            <v>行コス行政収入／その他行政収入</v>
          </cell>
          <cell r="J175" t="str">
            <v>その他行政収入</v>
          </cell>
          <cell r="K175">
            <v>4</v>
          </cell>
          <cell r="L175">
            <v>1</v>
          </cell>
          <cell r="M175">
            <v>2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</v>
          </cell>
          <cell r="T175">
            <v>20</v>
          </cell>
          <cell r="U175">
            <v>1</v>
          </cell>
          <cell r="V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20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 t="str">
            <v>行政費用</v>
          </cell>
          <cell r="J176">
            <v>3</v>
          </cell>
          <cell r="K176">
            <v>0</v>
          </cell>
          <cell r="L176">
            <v>1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2</v>
          </cell>
          <cell r="S176">
            <v>20</v>
          </cell>
          <cell r="T176">
            <v>0</v>
          </cell>
          <cell r="U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20</v>
          </cell>
          <cell r="E177">
            <v>5</v>
          </cell>
          <cell r="F177">
            <v>0</v>
          </cell>
          <cell r="G177">
            <v>0</v>
          </cell>
          <cell r="H177">
            <v>0</v>
          </cell>
          <cell r="I177" t="str">
            <v>税連動経費</v>
          </cell>
          <cell r="J177">
            <v>4</v>
          </cell>
          <cell r="K177">
            <v>0</v>
          </cell>
          <cell r="L177">
            <v>1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2</v>
          </cell>
          <cell r="S177">
            <v>20</v>
          </cell>
          <cell r="T177">
            <v>1</v>
          </cell>
          <cell r="U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20</v>
          </cell>
          <cell r="E178">
            <v>5</v>
          </cell>
          <cell r="F178">
            <v>10</v>
          </cell>
          <cell r="G178">
            <v>0</v>
          </cell>
          <cell r="H178">
            <v>2505</v>
          </cell>
          <cell r="I178" t="str">
            <v>行コス行政費用／税連動経費／補助費等</v>
          </cell>
          <cell r="J178" t="str">
            <v>補助費等</v>
          </cell>
          <cell r="K178">
            <v>5</v>
          </cell>
          <cell r="L178">
            <v>1</v>
          </cell>
          <cell r="M178">
            <v>1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2</v>
          </cell>
          <cell r="T178">
            <v>20</v>
          </cell>
          <cell r="U178">
            <v>0</v>
          </cell>
          <cell r="V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20</v>
          </cell>
          <cell r="E179">
            <v>5</v>
          </cell>
          <cell r="F179">
            <v>20</v>
          </cell>
          <cell r="G179">
            <v>0</v>
          </cell>
          <cell r="H179">
            <v>2510</v>
          </cell>
          <cell r="I179" t="str">
            <v>行コス行政費用／税連動経費／繰出金</v>
          </cell>
          <cell r="J179" t="str">
            <v>繰出金</v>
          </cell>
          <cell r="K179">
            <v>5</v>
          </cell>
          <cell r="L179">
            <v>1</v>
          </cell>
          <cell r="M179">
            <v>1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2</v>
          </cell>
          <cell r="T179">
            <v>20</v>
          </cell>
          <cell r="U179">
            <v>0</v>
          </cell>
          <cell r="V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20</v>
          </cell>
          <cell r="E180">
            <v>10</v>
          </cell>
          <cell r="F180">
            <v>0</v>
          </cell>
          <cell r="G180">
            <v>0</v>
          </cell>
          <cell r="H180">
            <v>0</v>
          </cell>
          <cell r="I180" t="str">
            <v>給与関係費</v>
          </cell>
          <cell r="J180">
            <v>4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2</v>
          </cell>
          <cell r="S180">
            <v>20</v>
          </cell>
          <cell r="T180">
            <v>1</v>
          </cell>
          <cell r="U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20</v>
          </cell>
          <cell r="E181">
            <v>10</v>
          </cell>
          <cell r="F181">
            <v>10</v>
          </cell>
          <cell r="G181">
            <v>0</v>
          </cell>
          <cell r="H181">
            <v>2515</v>
          </cell>
          <cell r="I181" t="str">
            <v>行コス行政費用／給与関係費／給料等</v>
          </cell>
          <cell r="J181" t="str">
            <v>給料等</v>
          </cell>
          <cell r="K181">
            <v>5</v>
          </cell>
          <cell r="L181">
            <v>1</v>
          </cell>
          <cell r="M181">
            <v>1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2</v>
          </cell>
          <cell r="T181">
            <v>20</v>
          </cell>
          <cell r="U181">
            <v>0</v>
          </cell>
          <cell r="V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20</v>
          </cell>
          <cell r="E182">
            <v>10</v>
          </cell>
          <cell r="F182">
            <v>20</v>
          </cell>
          <cell r="G182">
            <v>0</v>
          </cell>
          <cell r="H182">
            <v>2520</v>
          </cell>
          <cell r="I182" t="str">
            <v>行コス行政費用／給与関係費／職員手当等</v>
          </cell>
          <cell r="J182" t="str">
            <v>職員手当等</v>
          </cell>
          <cell r="K182">
            <v>5</v>
          </cell>
          <cell r="L182">
            <v>1</v>
          </cell>
          <cell r="M182">
            <v>1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2</v>
          </cell>
          <cell r="T182">
            <v>20</v>
          </cell>
          <cell r="U182">
            <v>0</v>
          </cell>
          <cell r="V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20</v>
          </cell>
          <cell r="E183">
            <v>10</v>
          </cell>
          <cell r="F183">
            <v>30</v>
          </cell>
          <cell r="G183">
            <v>0</v>
          </cell>
          <cell r="H183">
            <v>2525</v>
          </cell>
          <cell r="I183" t="str">
            <v>行コス行政費用／給与関係費／共済関係費</v>
          </cell>
          <cell r="J183" t="str">
            <v>共済関係費</v>
          </cell>
          <cell r="K183">
            <v>5</v>
          </cell>
          <cell r="L183">
            <v>1</v>
          </cell>
          <cell r="M183">
            <v>1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2</v>
          </cell>
          <cell r="T183">
            <v>20</v>
          </cell>
          <cell r="U183">
            <v>0</v>
          </cell>
          <cell r="V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20</v>
          </cell>
          <cell r="E184">
            <v>10</v>
          </cell>
          <cell r="F184">
            <v>40</v>
          </cell>
          <cell r="G184">
            <v>0</v>
          </cell>
          <cell r="H184">
            <v>2530</v>
          </cell>
          <cell r="I184" t="str">
            <v>行コス行政費用／給与関係費／災害補償費</v>
          </cell>
          <cell r="J184" t="str">
            <v>災害補償費</v>
          </cell>
          <cell r="K184">
            <v>5</v>
          </cell>
          <cell r="L184">
            <v>1</v>
          </cell>
          <cell r="M184">
            <v>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2</v>
          </cell>
          <cell r="T184">
            <v>20</v>
          </cell>
          <cell r="U184">
            <v>0</v>
          </cell>
          <cell r="V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20</v>
          </cell>
          <cell r="E185">
            <v>15</v>
          </cell>
          <cell r="F185">
            <v>0</v>
          </cell>
          <cell r="G185">
            <v>0</v>
          </cell>
          <cell r="H185">
            <v>0</v>
          </cell>
          <cell r="I185" t="str">
            <v>物件費</v>
          </cell>
          <cell r="J185">
            <v>4</v>
          </cell>
          <cell r="K185">
            <v>0</v>
          </cell>
          <cell r="L185">
            <v>1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2</v>
          </cell>
          <cell r="S185">
            <v>20</v>
          </cell>
          <cell r="T185">
            <v>1</v>
          </cell>
          <cell r="U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20</v>
          </cell>
          <cell r="E186">
            <v>15</v>
          </cell>
          <cell r="F186">
            <v>10</v>
          </cell>
          <cell r="G186">
            <v>0</v>
          </cell>
          <cell r="H186">
            <v>2535</v>
          </cell>
          <cell r="I186" t="str">
            <v>行コス行政費用／物件費／委託料</v>
          </cell>
          <cell r="J186" t="str">
            <v>委託料</v>
          </cell>
          <cell r="K186">
            <v>5</v>
          </cell>
          <cell r="L186">
            <v>1</v>
          </cell>
          <cell r="M186">
            <v>1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2</v>
          </cell>
          <cell r="T186">
            <v>20</v>
          </cell>
          <cell r="U186">
            <v>0</v>
          </cell>
          <cell r="V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20</v>
          </cell>
          <cell r="E187">
            <v>15</v>
          </cell>
          <cell r="F187">
            <v>20</v>
          </cell>
          <cell r="G187">
            <v>0</v>
          </cell>
          <cell r="H187">
            <v>2540</v>
          </cell>
          <cell r="I187" t="str">
            <v>行コス行政費用／物件費／需用費</v>
          </cell>
          <cell r="J187" t="str">
            <v>需用費</v>
          </cell>
          <cell r="K187">
            <v>5</v>
          </cell>
          <cell r="L187">
            <v>1</v>
          </cell>
          <cell r="M187">
            <v>1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2</v>
          </cell>
          <cell r="T187">
            <v>20</v>
          </cell>
          <cell r="U187">
            <v>0</v>
          </cell>
          <cell r="V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20</v>
          </cell>
          <cell r="E188">
            <v>15</v>
          </cell>
          <cell r="F188">
            <v>30</v>
          </cell>
          <cell r="G188">
            <v>0</v>
          </cell>
          <cell r="H188">
            <v>2545</v>
          </cell>
          <cell r="I188" t="str">
            <v>行コス行政費用／物件費／使用料及賃借料</v>
          </cell>
          <cell r="J188" t="str">
            <v>使用料及賃借料</v>
          </cell>
          <cell r="K188">
            <v>5</v>
          </cell>
          <cell r="L188">
            <v>1</v>
          </cell>
          <cell r="M188">
            <v>1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2</v>
          </cell>
          <cell r="T188">
            <v>20</v>
          </cell>
          <cell r="U188">
            <v>0</v>
          </cell>
          <cell r="V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20</v>
          </cell>
          <cell r="E189">
            <v>15</v>
          </cell>
          <cell r="F189">
            <v>40</v>
          </cell>
          <cell r="G189">
            <v>0</v>
          </cell>
          <cell r="H189">
            <v>2550</v>
          </cell>
          <cell r="I189" t="str">
            <v>行コス行政費用／物件費／備品購入費</v>
          </cell>
          <cell r="J189" t="str">
            <v>備品購入費</v>
          </cell>
          <cell r="K189">
            <v>5</v>
          </cell>
          <cell r="L189">
            <v>1</v>
          </cell>
          <cell r="M189">
            <v>1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2</v>
          </cell>
          <cell r="T189">
            <v>20</v>
          </cell>
          <cell r="U189">
            <v>0</v>
          </cell>
          <cell r="V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20</v>
          </cell>
          <cell r="E190">
            <v>15</v>
          </cell>
          <cell r="F190">
            <v>50</v>
          </cell>
          <cell r="G190">
            <v>0</v>
          </cell>
          <cell r="H190">
            <v>2555</v>
          </cell>
          <cell r="I190" t="str">
            <v>行コス行政費用／物件費／その他物件費</v>
          </cell>
          <cell r="J190" t="str">
            <v>その他物件費</v>
          </cell>
          <cell r="K190">
            <v>5</v>
          </cell>
          <cell r="L190">
            <v>1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2</v>
          </cell>
          <cell r="T190">
            <v>20</v>
          </cell>
          <cell r="U190">
            <v>0</v>
          </cell>
          <cell r="V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20</v>
          </cell>
          <cell r="E191">
            <v>20</v>
          </cell>
          <cell r="F191">
            <v>0</v>
          </cell>
          <cell r="G191">
            <v>0</v>
          </cell>
          <cell r="H191">
            <v>2560</v>
          </cell>
          <cell r="I191" t="str">
            <v>行コス行政費用／維持補修費</v>
          </cell>
          <cell r="J191" t="str">
            <v>維持補修費</v>
          </cell>
          <cell r="K191">
            <v>4</v>
          </cell>
          <cell r="L191">
            <v>1</v>
          </cell>
          <cell r="M191">
            <v>1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2</v>
          </cell>
          <cell r="T191">
            <v>20</v>
          </cell>
          <cell r="U191">
            <v>1</v>
          </cell>
          <cell r="V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20</v>
          </cell>
          <cell r="E192">
            <v>25</v>
          </cell>
          <cell r="F192">
            <v>0</v>
          </cell>
          <cell r="G192">
            <v>0</v>
          </cell>
          <cell r="H192">
            <v>2565</v>
          </cell>
          <cell r="I192" t="str">
            <v>行コス行政費用／扶助費</v>
          </cell>
          <cell r="J192" t="str">
            <v>扶助費</v>
          </cell>
          <cell r="K192">
            <v>4</v>
          </cell>
          <cell r="L192">
            <v>1</v>
          </cell>
          <cell r="M192">
            <v>1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</v>
          </cell>
          <cell r="T192">
            <v>20</v>
          </cell>
          <cell r="U192">
            <v>1</v>
          </cell>
          <cell r="V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20</v>
          </cell>
          <cell r="E193">
            <v>30</v>
          </cell>
          <cell r="F193">
            <v>0</v>
          </cell>
          <cell r="G193">
            <v>0</v>
          </cell>
          <cell r="H193">
            <v>2570</v>
          </cell>
          <cell r="I193" t="str">
            <v>行コス行政費用／補助費等</v>
          </cell>
          <cell r="J193" t="str">
            <v>補助費等</v>
          </cell>
          <cell r="K193">
            <v>4</v>
          </cell>
          <cell r="L193">
            <v>1</v>
          </cell>
          <cell r="M193">
            <v>1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2</v>
          </cell>
          <cell r="T193">
            <v>20</v>
          </cell>
          <cell r="U193">
            <v>1</v>
          </cell>
          <cell r="V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20</v>
          </cell>
          <cell r="E194">
            <v>35</v>
          </cell>
          <cell r="F194">
            <v>0</v>
          </cell>
          <cell r="G194">
            <v>0</v>
          </cell>
          <cell r="H194">
            <v>2575</v>
          </cell>
          <cell r="I194" t="str">
            <v>行コス行政費用／投資的経費補助</v>
          </cell>
          <cell r="J194" t="str">
            <v>投資的経費補助</v>
          </cell>
          <cell r="K194">
            <v>4</v>
          </cell>
          <cell r="L194">
            <v>1</v>
          </cell>
          <cell r="M194">
            <v>1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2</v>
          </cell>
          <cell r="T194">
            <v>20</v>
          </cell>
          <cell r="U194">
            <v>1</v>
          </cell>
          <cell r="V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20</v>
          </cell>
          <cell r="E195">
            <v>40</v>
          </cell>
          <cell r="F195">
            <v>0</v>
          </cell>
          <cell r="G195">
            <v>0</v>
          </cell>
          <cell r="H195">
            <v>2580</v>
          </cell>
          <cell r="I195" t="str">
            <v>行コス行政費用／投資的経費単独</v>
          </cell>
          <cell r="J195" t="str">
            <v>投資的経費単独</v>
          </cell>
          <cell r="K195">
            <v>4</v>
          </cell>
          <cell r="L195">
            <v>1</v>
          </cell>
          <cell r="M195">
            <v>1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2</v>
          </cell>
          <cell r="T195">
            <v>20</v>
          </cell>
          <cell r="U195">
            <v>1</v>
          </cell>
          <cell r="V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20</v>
          </cell>
          <cell r="E196">
            <v>45</v>
          </cell>
          <cell r="F196">
            <v>0</v>
          </cell>
          <cell r="G196">
            <v>0</v>
          </cell>
          <cell r="H196">
            <v>2585</v>
          </cell>
          <cell r="I196" t="str">
            <v>行コス行政費用／投資的経費国直轄</v>
          </cell>
          <cell r="J196" t="str">
            <v>投資的経費国直轄</v>
          </cell>
          <cell r="K196">
            <v>4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2</v>
          </cell>
          <cell r="T196">
            <v>20</v>
          </cell>
          <cell r="U196">
            <v>1</v>
          </cell>
          <cell r="V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20</v>
          </cell>
          <cell r="E197">
            <v>50</v>
          </cell>
          <cell r="F197">
            <v>0</v>
          </cell>
          <cell r="G197">
            <v>0</v>
          </cell>
          <cell r="H197">
            <v>2590</v>
          </cell>
          <cell r="I197" t="str">
            <v>行コス行政費用／出資金（出捐金等）</v>
          </cell>
          <cell r="J197" t="str">
            <v>出資金（出捐金等）</v>
          </cell>
          <cell r="K197">
            <v>4</v>
          </cell>
          <cell r="L197">
            <v>1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2</v>
          </cell>
          <cell r="T197">
            <v>20</v>
          </cell>
          <cell r="U197">
            <v>1</v>
          </cell>
          <cell r="V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20</v>
          </cell>
          <cell r="E198">
            <v>55</v>
          </cell>
          <cell r="F198">
            <v>0</v>
          </cell>
          <cell r="G198">
            <v>0</v>
          </cell>
          <cell r="H198">
            <v>2595</v>
          </cell>
          <cell r="I198" t="str">
            <v>行コス行政費用／繰出金</v>
          </cell>
          <cell r="J198" t="str">
            <v>繰出金</v>
          </cell>
          <cell r="K198">
            <v>4</v>
          </cell>
          <cell r="L198">
            <v>1</v>
          </cell>
          <cell r="M198">
            <v>1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2</v>
          </cell>
          <cell r="T198">
            <v>20</v>
          </cell>
          <cell r="U198">
            <v>1</v>
          </cell>
          <cell r="V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20</v>
          </cell>
          <cell r="E199">
            <v>60</v>
          </cell>
          <cell r="F199">
            <v>0</v>
          </cell>
          <cell r="G199">
            <v>0</v>
          </cell>
          <cell r="H199">
            <v>0</v>
          </cell>
          <cell r="I199" t="str">
            <v>減価償却費</v>
          </cell>
          <cell r="J199">
            <v>4</v>
          </cell>
          <cell r="K199">
            <v>0</v>
          </cell>
          <cell r="L199">
            <v>1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2</v>
          </cell>
          <cell r="S199">
            <v>20</v>
          </cell>
          <cell r="T199">
            <v>1</v>
          </cell>
          <cell r="U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20</v>
          </cell>
          <cell r="E200">
            <v>60</v>
          </cell>
          <cell r="F200">
            <v>5</v>
          </cell>
          <cell r="G200">
            <v>0</v>
          </cell>
          <cell r="H200">
            <v>2600</v>
          </cell>
          <cell r="I200" t="str">
            <v>行コス行政費用／減価償却費／行政財産／建物</v>
          </cell>
          <cell r="J200" t="str">
            <v>行政財産建物減価償却費</v>
          </cell>
          <cell r="K200">
            <v>5</v>
          </cell>
          <cell r="L200">
            <v>1</v>
          </cell>
          <cell r="M200">
            <v>1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2</v>
          </cell>
          <cell r="T200">
            <v>20</v>
          </cell>
          <cell r="U200">
            <v>0</v>
          </cell>
          <cell r="V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20</v>
          </cell>
          <cell r="E201">
            <v>60</v>
          </cell>
          <cell r="F201">
            <v>10</v>
          </cell>
          <cell r="G201">
            <v>0</v>
          </cell>
          <cell r="H201">
            <v>2605</v>
          </cell>
          <cell r="I201" t="str">
            <v>行コス行政費用／減価償却費／行政財産／工作物</v>
          </cell>
          <cell r="J201" t="str">
            <v>行政財産工作物減価償却費</v>
          </cell>
          <cell r="K201">
            <v>5</v>
          </cell>
          <cell r="L201">
            <v>1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2</v>
          </cell>
          <cell r="T201">
            <v>20</v>
          </cell>
          <cell r="U201">
            <v>0</v>
          </cell>
          <cell r="V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20</v>
          </cell>
          <cell r="E202">
            <v>60</v>
          </cell>
          <cell r="F202">
            <v>15</v>
          </cell>
          <cell r="G202">
            <v>0</v>
          </cell>
          <cell r="H202">
            <v>2610</v>
          </cell>
          <cell r="I202" t="str">
            <v>行コス行政費用／減価償却費／行政財産／船舶等</v>
          </cell>
          <cell r="J202" t="str">
            <v>行政財産船舶等減価償却費</v>
          </cell>
          <cell r="K202">
            <v>5</v>
          </cell>
          <cell r="L202">
            <v>1</v>
          </cell>
          <cell r="M202">
            <v>1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2</v>
          </cell>
          <cell r="T202">
            <v>20</v>
          </cell>
          <cell r="U202">
            <v>0</v>
          </cell>
          <cell r="V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20</v>
          </cell>
          <cell r="E203">
            <v>60</v>
          </cell>
          <cell r="F203">
            <v>20</v>
          </cell>
          <cell r="G203">
            <v>0</v>
          </cell>
          <cell r="H203">
            <v>2615</v>
          </cell>
          <cell r="I203" t="str">
            <v>行コス行政費用／減価償却費／行政財産／浮標等</v>
          </cell>
          <cell r="J203" t="str">
            <v>行政財産浮標等減価償却費</v>
          </cell>
          <cell r="K203">
            <v>5</v>
          </cell>
          <cell r="L203">
            <v>1</v>
          </cell>
          <cell r="M203">
            <v>1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2</v>
          </cell>
          <cell r="T203">
            <v>20</v>
          </cell>
          <cell r="U203">
            <v>0</v>
          </cell>
          <cell r="V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20</v>
          </cell>
          <cell r="E204">
            <v>60</v>
          </cell>
          <cell r="F204">
            <v>25</v>
          </cell>
          <cell r="G204">
            <v>0</v>
          </cell>
          <cell r="H204">
            <v>2620</v>
          </cell>
          <cell r="I204" t="str">
            <v>行コス行政費用／減価償却費／行政財産／無形固定資産</v>
          </cell>
          <cell r="J204" t="str">
            <v>行政財産無形固定資産減価償却費</v>
          </cell>
          <cell r="K204">
            <v>5</v>
          </cell>
          <cell r="L204">
            <v>1</v>
          </cell>
          <cell r="M204">
            <v>1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2</v>
          </cell>
          <cell r="T204">
            <v>20</v>
          </cell>
          <cell r="U204">
            <v>0</v>
          </cell>
          <cell r="V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20</v>
          </cell>
          <cell r="E205">
            <v>60</v>
          </cell>
          <cell r="F205">
            <v>30</v>
          </cell>
          <cell r="G205">
            <v>0</v>
          </cell>
          <cell r="H205">
            <v>2625</v>
          </cell>
          <cell r="I205" t="str">
            <v>行コス行政費用／減価償却費／普通財産／建物</v>
          </cell>
          <cell r="J205" t="str">
            <v>普通財産建物減価償却費</v>
          </cell>
          <cell r="K205">
            <v>5</v>
          </cell>
          <cell r="L205">
            <v>1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2</v>
          </cell>
          <cell r="T205">
            <v>20</v>
          </cell>
          <cell r="U205">
            <v>0</v>
          </cell>
          <cell r="V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20</v>
          </cell>
          <cell r="E206">
            <v>60</v>
          </cell>
          <cell r="F206">
            <v>35</v>
          </cell>
          <cell r="G206">
            <v>0</v>
          </cell>
          <cell r="H206">
            <v>2630</v>
          </cell>
          <cell r="I206" t="str">
            <v>行コス行政費用／減価償却費／普通財産／工作物</v>
          </cell>
          <cell r="J206" t="str">
            <v>普通財産工作物減価償却費</v>
          </cell>
          <cell r="K206">
            <v>5</v>
          </cell>
          <cell r="L206">
            <v>1</v>
          </cell>
          <cell r="M206">
            <v>1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</v>
          </cell>
          <cell r="T206">
            <v>20</v>
          </cell>
          <cell r="U206">
            <v>0</v>
          </cell>
          <cell r="V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20</v>
          </cell>
          <cell r="E207">
            <v>60</v>
          </cell>
          <cell r="F207">
            <v>40</v>
          </cell>
          <cell r="G207">
            <v>0</v>
          </cell>
          <cell r="H207">
            <v>2635</v>
          </cell>
          <cell r="I207" t="str">
            <v>行コス行政費用／減価償却費／普通財産／船舶等</v>
          </cell>
          <cell r="J207" t="str">
            <v>普通財産船舶等減価償却費</v>
          </cell>
          <cell r="K207">
            <v>5</v>
          </cell>
          <cell r="L207">
            <v>1</v>
          </cell>
          <cell r="M207">
            <v>1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2</v>
          </cell>
          <cell r="T207">
            <v>20</v>
          </cell>
          <cell r="U207">
            <v>0</v>
          </cell>
          <cell r="V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20</v>
          </cell>
          <cell r="E208">
            <v>60</v>
          </cell>
          <cell r="F208">
            <v>45</v>
          </cell>
          <cell r="G208">
            <v>0</v>
          </cell>
          <cell r="H208">
            <v>2640</v>
          </cell>
          <cell r="I208" t="str">
            <v>行コス行政費用／減価償却費／普通財産／浮標等</v>
          </cell>
          <cell r="J208" t="str">
            <v>普通財産浮標等減価償却費</v>
          </cell>
          <cell r="K208">
            <v>5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2</v>
          </cell>
          <cell r="T208">
            <v>20</v>
          </cell>
          <cell r="U208">
            <v>0</v>
          </cell>
          <cell r="V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20</v>
          </cell>
          <cell r="E209">
            <v>60</v>
          </cell>
          <cell r="F209">
            <v>50</v>
          </cell>
          <cell r="G209">
            <v>0</v>
          </cell>
          <cell r="H209">
            <v>2645</v>
          </cell>
          <cell r="I209" t="str">
            <v>行コス行政費用／減価償却費／普通財産／無形固定資産</v>
          </cell>
          <cell r="J209" t="str">
            <v>普通財産無形固定資産減価償却費</v>
          </cell>
          <cell r="K209">
            <v>5</v>
          </cell>
          <cell r="L209">
            <v>1</v>
          </cell>
          <cell r="M209">
            <v>1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2</v>
          </cell>
          <cell r="T209">
            <v>20</v>
          </cell>
          <cell r="U209">
            <v>0</v>
          </cell>
          <cell r="V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20</v>
          </cell>
          <cell r="E210">
            <v>60</v>
          </cell>
          <cell r="F210">
            <v>55</v>
          </cell>
          <cell r="G210">
            <v>0</v>
          </cell>
          <cell r="H210">
            <v>2650</v>
          </cell>
          <cell r="I210" t="str">
            <v>行コス行政費用／減価償却費／重要物品</v>
          </cell>
          <cell r="J210" t="str">
            <v>重要物品減価償却費</v>
          </cell>
          <cell r="K210">
            <v>5</v>
          </cell>
          <cell r="L210">
            <v>1</v>
          </cell>
          <cell r="M210">
            <v>1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2</v>
          </cell>
          <cell r="T210">
            <v>20</v>
          </cell>
          <cell r="U210">
            <v>0</v>
          </cell>
          <cell r="V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20</v>
          </cell>
          <cell r="E211">
            <v>60</v>
          </cell>
          <cell r="F211">
            <v>60</v>
          </cell>
          <cell r="G211">
            <v>0</v>
          </cell>
          <cell r="H211">
            <v>2655</v>
          </cell>
          <cell r="I211" t="str">
            <v>行コス行政費用／減価償却費／インフラ有形固定資産</v>
          </cell>
          <cell r="J211" t="str">
            <v>インフラ有形固定資産減価償却費</v>
          </cell>
          <cell r="K211">
            <v>5</v>
          </cell>
          <cell r="L211">
            <v>1</v>
          </cell>
          <cell r="M211">
            <v>1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2</v>
          </cell>
          <cell r="T211">
            <v>20</v>
          </cell>
          <cell r="U211">
            <v>0</v>
          </cell>
          <cell r="V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20</v>
          </cell>
          <cell r="E212">
            <v>60</v>
          </cell>
          <cell r="F212">
            <v>65</v>
          </cell>
          <cell r="G212">
            <v>0</v>
          </cell>
          <cell r="H212">
            <v>2657</v>
          </cell>
          <cell r="I212" t="str">
            <v>行コス行政費用／減価償却費／インフラ無形固定資産</v>
          </cell>
          <cell r="J212" t="str">
            <v>インフラ無形固定資産減価償却費</v>
          </cell>
          <cell r="K212">
            <v>5</v>
          </cell>
          <cell r="L212">
            <v>1</v>
          </cell>
          <cell r="M212">
            <v>1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2</v>
          </cell>
          <cell r="T212">
            <v>20</v>
          </cell>
          <cell r="U212">
            <v>0</v>
          </cell>
          <cell r="V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20</v>
          </cell>
          <cell r="E213">
            <v>65</v>
          </cell>
          <cell r="F213">
            <v>0</v>
          </cell>
          <cell r="G213">
            <v>0</v>
          </cell>
          <cell r="H213">
            <v>2660</v>
          </cell>
          <cell r="I213" t="str">
            <v>行コス行政費用／債務保証費</v>
          </cell>
          <cell r="J213" t="str">
            <v>債務保証費</v>
          </cell>
          <cell r="K213">
            <v>4</v>
          </cell>
          <cell r="L213">
            <v>1</v>
          </cell>
          <cell r="M213">
            <v>1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</v>
          </cell>
          <cell r="T213">
            <v>20</v>
          </cell>
          <cell r="U213">
            <v>1</v>
          </cell>
          <cell r="V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20</v>
          </cell>
          <cell r="E214">
            <v>70</v>
          </cell>
          <cell r="F214">
            <v>0</v>
          </cell>
          <cell r="G214">
            <v>0</v>
          </cell>
          <cell r="H214">
            <v>2665</v>
          </cell>
          <cell r="I214" t="str">
            <v>行コス行政費用／不納欠損引当金繰入額</v>
          </cell>
          <cell r="J214" t="str">
            <v>不納欠損引当金繰入額</v>
          </cell>
          <cell r="K214">
            <v>4</v>
          </cell>
          <cell r="L214">
            <v>1</v>
          </cell>
          <cell r="M214">
            <v>1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</v>
          </cell>
          <cell r="T214">
            <v>20</v>
          </cell>
          <cell r="U214">
            <v>1</v>
          </cell>
          <cell r="V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20</v>
          </cell>
          <cell r="E215">
            <v>75</v>
          </cell>
          <cell r="F215">
            <v>0</v>
          </cell>
          <cell r="G215">
            <v>0</v>
          </cell>
          <cell r="H215">
            <v>2670</v>
          </cell>
          <cell r="I215" t="str">
            <v>行コス行政費用／貸倒引当金繰入額</v>
          </cell>
          <cell r="J215" t="str">
            <v>貸倒引当金繰入額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2</v>
          </cell>
          <cell r="T215">
            <v>20</v>
          </cell>
          <cell r="U215">
            <v>1</v>
          </cell>
          <cell r="V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20</v>
          </cell>
          <cell r="E216">
            <v>80</v>
          </cell>
          <cell r="F216">
            <v>0</v>
          </cell>
          <cell r="G216">
            <v>0</v>
          </cell>
          <cell r="H216">
            <v>2675</v>
          </cell>
          <cell r="I216" t="str">
            <v>行コス行政費用／退職給与引当金繰入額</v>
          </cell>
          <cell r="J216" t="str">
            <v>退職給与引当金繰入額</v>
          </cell>
          <cell r="K216">
            <v>4</v>
          </cell>
          <cell r="L216">
            <v>1</v>
          </cell>
          <cell r="M216">
            <v>1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2</v>
          </cell>
          <cell r="T216">
            <v>20</v>
          </cell>
          <cell r="U216">
            <v>1</v>
          </cell>
          <cell r="V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20</v>
          </cell>
          <cell r="E217">
            <v>85</v>
          </cell>
          <cell r="F217">
            <v>0</v>
          </cell>
          <cell r="G217">
            <v>0</v>
          </cell>
          <cell r="H217">
            <v>2680</v>
          </cell>
          <cell r="I217" t="str">
            <v>行コス行政費用／その他引当金繰入額</v>
          </cell>
          <cell r="J217" t="str">
            <v>その他引当金繰入額</v>
          </cell>
          <cell r="K217">
            <v>4</v>
          </cell>
          <cell r="L217">
            <v>1</v>
          </cell>
          <cell r="M217">
            <v>1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2</v>
          </cell>
          <cell r="T217">
            <v>20</v>
          </cell>
          <cell r="U217">
            <v>1</v>
          </cell>
          <cell r="V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20</v>
          </cell>
          <cell r="E218">
            <v>90</v>
          </cell>
          <cell r="F218">
            <v>0</v>
          </cell>
          <cell r="G218">
            <v>0</v>
          </cell>
          <cell r="H218">
            <v>2685</v>
          </cell>
          <cell r="I218" t="str">
            <v>行コス行政費用／その他行政費用</v>
          </cell>
          <cell r="J218" t="str">
            <v>その他行政費用</v>
          </cell>
          <cell r="K218">
            <v>4</v>
          </cell>
          <cell r="L218">
            <v>1</v>
          </cell>
          <cell r="M218">
            <v>1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2</v>
          </cell>
          <cell r="T218">
            <v>20</v>
          </cell>
          <cell r="U218">
            <v>1</v>
          </cell>
          <cell r="V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 t="str">
            <v>金融収支の部</v>
          </cell>
          <cell r="J219">
            <v>2</v>
          </cell>
          <cell r="K219">
            <v>0</v>
          </cell>
          <cell r="L219">
            <v>2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20</v>
          </cell>
          <cell r="T219">
            <v>0</v>
          </cell>
          <cell r="U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 t="str">
            <v>金融収入</v>
          </cell>
          <cell r="J220">
            <v>3</v>
          </cell>
          <cell r="K220">
            <v>0</v>
          </cell>
          <cell r="L220">
            <v>2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2</v>
          </cell>
          <cell r="S220">
            <v>20</v>
          </cell>
          <cell r="T220">
            <v>0</v>
          </cell>
          <cell r="U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10</v>
          </cell>
          <cell r="E221">
            <v>10</v>
          </cell>
          <cell r="F221">
            <v>0</v>
          </cell>
          <cell r="G221">
            <v>0</v>
          </cell>
          <cell r="H221">
            <v>2205</v>
          </cell>
          <cell r="I221" t="str">
            <v>行コス金融収入／受取利息及配当金</v>
          </cell>
          <cell r="J221" t="str">
            <v>受取利息及配当金</v>
          </cell>
          <cell r="K221">
            <v>4</v>
          </cell>
          <cell r="L221">
            <v>1</v>
          </cell>
          <cell r="M221">
            <v>2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2</v>
          </cell>
          <cell r="T221">
            <v>20</v>
          </cell>
          <cell r="U221">
            <v>1</v>
          </cell>
          <cell r="V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20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 t="str">
            <v>金融費用</v>
          </cell>
          <cell r="J222">
            <v>3</v>
          </cell>
          <cell r="K222">
            <v>0</v>
          </cell>
          <cell r="L222">
            <v>1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2</v>
          </cell>
          <cell r="S222">
            <v>20</v>
          </cell>
          <cell r="T222">
            <v>0</v>
          </cell>
          <cell r="U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20</v>
          </cell>
          <cell r="E223">
            <v>10</v>
          </cell>
          <cell r="F223">
            <v>0</v>
          </cell>
          <cell r="G223">
            <v>0</v>
          </cell>
          <cell r="H223">
            <v>2705</v>
          </cell>
          <cell r="I223" t="str">
            <v>行コス金融費用／公債費（利子）</v>
          </cell>
          <cell r="J223" t="str">
            <v>公債費（利子）</v>
          </cell>
          <cell r="K223">
            <v>4</v>
          </cell>
          <cell r="L223">
            <v>1</v>
          </cell>
          <cell r="M223">
            <v>1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2</v>
          </cell>
          <cell r="T223">
            <v>20</v>
          </cell>
          <cell r="U223">
            <v>1</v>
          </cell>
          <cell r="V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20</v>
          </cell>
          <cell r="E224">
            <v>20</v>
          </cell>
          <cell r="F224">
            <v>0</v>
          </cell>
          <cell r="G224">
            <v>0</v>
          </cell>
          <cell r="H224">
            <v>2710</v>
          </cell>
          <cell r="I224" t="str">
            <v>行コス金融費用／都債発行費</v>
          </cell>
          <cell r="J224" t="str">
            <v>都債発行費</v>
          </cell>
          <cell r="K224">
            <v>4</v>
          </cell>
          <cell r="L224">
            <v>1</v>
          </cell>
          <cell r="M224">
            <v>1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2</v>
          </cell>
          <cell r="T224">
            <v>20</v>
          </cell>
          <cell r="U224">
            <v>1</v>
          </cell>
          <cell r="V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20</v>
          </cell>
          <cell r="E225">
            <v>30</v>
          </cell>
          <cell r="F225">
            <v>0</v>
          </cell>
          <cell r="G225">
            <v>0</v>
          </cell>
          <cell r="H225">
            <v>2715</v>
          </cell>
          <cell r="I225" t="str">
            <v>行コス金融費用／都債発行差金</v>
          </cell>
          <cell r="J225" t="str">
            <v>都債発行差金</v>
          </cell>
          <cell r="K225">
            <v>4</v>
          </cell>
          <cell r="L225">
            <v>1</v>
          </cell>
          <cell r="M225">
            <v>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2</v>
          </cell>
          <cell r="T225">
            <v>20</v>
          </cell>
          <cell r="U225">
            <v>1</v>
          </cell>
          <cell r="V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20</v>
          </cell>
          <cell r="E226">
            <v>40</v>
          </cell>
          <cell r="F226">
            <v>0</v>
          </cell>
          <cell r="G226">
            <v>0</v>
          </cell>
          <cell r="H226">
            <v>2720</v>
          </cell>
          <cell r="I226" t="str">
            <v>行コス金融費用／他会計借入金利子等</v>
          </cell>
          <cell r="J226" t="str">
            <v>他会計借入金利子等</v>
          </cell>
          <cell r="K226">
            <v>4</v>
          </cell>
          <cell r="L226">
            <v>1</v>
          </cell>
          <cell r="M226">
            <v>1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2</v>
          </cell>
          <cell r="T226">
            <v>20</v>
          </cell>
          <cell r="U226">
            <v>1</v>
          </cell>
          <cell r="V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 t="str">
            <v>特別収支の部</v>
          </cell>
          <cell r="J227">
            <v>1</v>
          </cell>
          <cell r="K227">
            <v>0</v>
          </cell>
          <cell r="L227">
            <v>2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2</v>
          </cell>
          <cell r="S227">
            <v>30</v>
          </cell>
          <cell r="T227">
            <v>0</v>
          </cell>
          <cell r="U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 t="str">
            <v>特別収入</v>
          </cell>
          <cell r="J228">
            <v>2</v>
          </cell>
          <cell r="K228">
            <v>0</v>
          </cell>
          <cell r="L228">
            <v>2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2</v>
          </cell>
          <cell r="S228">
            <v>30</v>
          </cell>
          <cell r="T228">
            <v>0</v>
          </cell>
          <cell r="U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10</v>
          </cell>
          <cell r="E229">
            <v>0</v>
          </cell>
          <cell r="F229">
            <v>0</v>
          </cell>
          <cell r="G229">
            <v>0</v>
          </cell>
          <cell r="H229">
            <v>2305</v>
          </cell>
          <cell r="I229" t="str">
            <v>行コス特別収入／固定資産売却益</v>
          </cell>
          <cell r="J229" t="str">
            <v>固定資産売却益</v>
          </cell>
          <cell r="K229">
            <v>3</v>
          </cell>
          <cell r="L229">
            <v>1</v>
          </cell>
          <cell r="M229">
            <v>2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2</v>
          </cell>
          <cell r="T229">
            <v>30</v>
          </cell>
          <cell r="U229">
            <v>1</v>
          </cell>
          <cell r="V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20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 t="str">
            <v>その他特別収入</v>
          </cell>
          <cell r="J230">
            <v>3</v>
          </cell>
          <cell r="K230">
            <v>0</v>
          </cell>
          <cell r="L230">
            <v>2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30</v>
          </cell>
          <cell r="T230">
            <v>1</v>
          </cell>
          <cell r="U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20</v>
          </cell>
          <cell r="E231">
            <v>10</v>
          </cell>
          <cell r="F231">
            <v>0</v>
          </cell>
          <cell r="G231">
            <v>0</v>
          </cell>
          <cell r="H231">
            <v>2310</v>
          </cell>
          <cell r="I231" t="str">
            <v>行コス特別収入／投資有価証券売却益</v>
          </cell>
          <cell r="J231" t="str">
            <v>投資有価証券売却益</v>
          </cell>
          <cell r="K231">
            <v>4</v>
          </cell>
          <cell r="L231">
            <v>1</v>
          </cell>
          <cell r="M231">
            <v>2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</v>
          </cell>
          <cell r="T231">
            <v>30</v>
          </cell>
          <cell r="U231">
            <v>0</v>
          </cell>
          <cell r="V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20</v>
          </cell>
          <cell r="E232">
            <v>20</v>
          </cell>
          <cell r="F232">
            <v>0</v>
          </cell>
          <cell r="G232">
            <v>0</v>
          </cell>
          <cell r="H232">
            <v>2315</v>
          </cell>
          <cell r="I232" t="str">
            <v>行コス特別収入／不納欠損引当金戻入益</v>
          </cell>
          <cell r="J232" t="str">
            <v>不納欠損引当金戻入益</v>
          </cell>
          <cell r="K232">
            <v>4</v>
          </cell>
          <cell r="L232">
            <v>1</v>
          </cell>
          <cell r="M232">
            <v>2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30</v>
          </cell>
          <cell r="U232">
            <v>0</v>
          </cell>
          <cell r="V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20</v>
          </cell>
          <cell r="E233">
            <v>30</v>
          </cell>
          <cell r="F233">
            <v>0</v>
          </cell>
          <cell r="G233">
            <v>0</v>
          </cell>
          <cell r="H233">
            <v>2320</v>
          </cell>
          <cell r="I233" t="str">
            <v>行コス特別収入／貸倒引当金戻入益</v>
          </cell>
          <cell r="J233" t="str">
            <v>貸倒引当金戻入益</v>
          </cell>
          <cell r="K233">
            <v>4</v>
          </cell>
          <cell r="L233">
            <v>1</v>
          </cell>
          <cell r="M233">
            <v>2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2</v>
          </cell>
          <cell r="T233">
            <v>30</v>
          </cell>
          <cell r="U233">
            <v>0</v>
          </cell>
          <cell r="V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20</v>
          </cell>
          <cell r="E234">
            <v>40</v>
          </cell>
          <cell r="F234">
            <v>0</v>
          </cell>
          <cell r="G234">
            <v>0</v>
          </cell>
          <cell r="H234">
            <v>2325</v>
          </cell>
          <cell r="I234" t="str">
            <v>行コス特別収入／退職給与引当金戻入益</v>
          </cell>
          <cell r="J234" t="str">
            <v>退職給与引当金戻入益</v>
          </cell>
          <cell r="K234">
            <v>4</v>
          </cell>
          <cell r="L234">
            <v>1</v>
          </cell>
          <cell r="M234">
            <v>2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2</v>
          </cell>
          <cell r="T234">
            <v>30</v>
          </cell>
          <cell r="U234">
            <v>0</v>
          </cell>
          <cell r="V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20</v>
          </cell>
          <cell r="E235">
            <v>50</v>
          </cell>
          <cell r="F235">
            <v>0</v>
          </cell>
          <cell r="G235">
            <v>0</v>
          </cell>
          <cell r="H235">
            <v>2330</v>
          </cell>
          <cell r="I235" t="str">
            <v>行コス特別収入／その他過年度損益修正益</v>
          </cell>
          <cell r="J235" t="str">
            <v>その他過年度損益修正益</v>
          </cell>
          <cell r="K235">
            <v>4</v>
          </cell>
          <cell r="L235">
            <v>1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2</v>
          </cell>
          <cell r="T235">
            <v>30</v>
          </cell>
          <cell r="U235">
            <v>0</v>
          </cell>
          <cell r="V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20</v>
          </cell>
          <cell r="E236">
            <v>60</v>
          </cell>
          <cell r="F236">
            <v>0</v>
          </cell>
          <cell r="G236">
            <v>0</v>
          </cell>
          <cell r="H236">
            <v>2335</v>
          </cell>
          <cell r="I236" t="str">
            <v>行コス特別収入／償却債権取立益</v>
          </cell>
          <cell r="J236" t="str">
            <v>償却債権取立益</v>
          </cell>
          <cell r="K236">
            <v>4</v>
          </cell>
          <cell r="L236">
            <v>1</v>
          </cell>
          <cell r="M236">
            <v>2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2</v>
          </cell>
          <cell r="T236">
            <v>30</v>
          </cell>
          <cell r="U236">
            <v>0</v>
          </cell>
          <cell r="V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20</v>
          </cell>
          <cell r="E237">
            <v>70</v>
          </cell>
          <cell r="F237">
            <v>0</v>
          </cell>
          <cell r="G237">
            <v>0</v>
          </cell>
          <cell r="H237">
            <v>2340</v>
          </cell>
          <cell r="I237" t="str">
            <v>行コス特別収入／その他特別収入</v>
          </cell>
          <cell r="J237" t="str">
            <v>その他特別収入</v>
          </cell>
          <cell r="K237">
            <v>4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2</v>
          </cell>
          <cell r="T237">
            <v>30</v>
          </cell>
          <cell r="U237">
            <v>0</v>
          </cell>
          <cell r="V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特別費用</v>
          </cell>
          <cell r="J238">
            <v>2</v>
          </cell>
          <cell r="K238">
            <v>0</v>
          </cell>
          <cell r="L238">
            <v>1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30</v>
          </cell>
          <cell r="T238">
            <v>0</v>
          </cell>
          <cell r="U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10</v>
          </cell>
          <cell r="E239">
            <v>0</v>
          </cell>
          <cell r="F239">
            <v>0</v>
          </cell>
          <cell r="G239">
            <v>0</v>
          </cell>
          <cell r="H239">
            <v>2805</v>
          </cell>
          <cell r="I239" t="str">
            <v>行コス特別費用／固定資産売却損</v>
          </cell>
          <cell r="J239" t="str">
            <v>固定資産売却損</v>
          </cell>
          <cell r="K239">
            <v>3</v>
          </cell>
          <cell r="L239">
            <v>1</v>
          </cell>
          <cell r="M239">
            <v>1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2</v>
          </cell>
          <cell r="T239">
            <v>30</v>
          </cell>
          <cell r="U239">
            <v>1</v>
          </cell>
          <cell r="V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20</v>
          </cell>
          <cell r="E240">
            <v>0</v>
          </cell>
          <cell r="F240">
            <v>0</v>
          </cell>
          <cell r="G240">
            <v>0</v>
          </cell>
          <cell r="H240">
            <v>2810</v>
          </cell>
          <cell r="I240" t="str">
            <v>行コス特別費用／固定資産除却損</v>
          </cell>
          <cell r="J240" t="str">
            <v>固定資産除却損</v>
          </cell>
          <cell r="K240">
            <v>3</v>
          </cell>
          <cell r="L240">
            <v>1</v>
          </cell>
          <cell r="M240">
            <v>1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2</v>
          </cell>
          <cell r="T240">
            <v>30</v>
          </cell>
          <cell r="U240">
            <v>1</v>
          </cell>
          <cell r="V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30</v>
          </cell>
          <cell r="E241">
            <v>0</v>
          </cell>
          <cell r="F241">
            <v>0</v>
          </cell>
          <cell r="G241">
            <v>0</v>
          </cell>
          <cell r="H241">
            <v>2815</v>
          </cell>
          <cell r="I241" t="str">
            <v>行コス特別費用／災害復旧費</v>
          </cell>
          <cell r="J241" t="str">
            <v>災害復旧費</v>
          </cell>
          <cell r="K241">
            <v>3</v>
          </cell>
          <cell r="L241">
            <v>1</v>
          </cell>
          <cell r="M241">
            <v>1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2</v>
          </cell>
          <cell r="T241">
            <v>30</v>
          </cell>
          <cell r="U241">
            <v>1</v>
          </cell>
          <cell r="V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40</v>
          </cell>
          <cell r="E242">
            <v>0</v>
          </cell>
          <cell r="F242">
            <v>0</v>
          </cell>
          <cell r="G242">
            <v>0</v>
          </cell>
          <cell r="H242">
            <v>2820</v>
          </cell>
          <cell r="I242" t="str">
            <v>行コス特別費用／不納欠損額</v>
          </cell>
          <cell r="J242" t="str">
            <v>不納欠損額</v>
          </cell>
          <cell r="K242">
            <v>3</v>
          </cell>
          <cell r="L242">
            <v>1</v>
          </cell>
          <cell r="M242">
            <v>1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2</v>
          </cell>
          <cell r="T242">
            <v>30</v>
          </cell>
          <cell r="U242">
            <v>1</v>
          </cell>
          <cell r="V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50</v>
          </cell>
          <cell r="E243">
            <v>0</v>
          </cell>
          <cell r="F243">
            <v>0</v>
          </cell>
          <cell r="G243">
            <v>0</v>
          </cell>
          <cell r="H243">
            <v>2825</v>
          </cell>
          <cell r="I243" t="str">
            <v>行コス特別費用／貸倒損失</v>
          </cell>
          <cell r="J243" t="str">
            <v>貸倒損失</v>
          </cell>
          <cell r="K243">
            <v>3</v>
          </cell>
          <cell r="L243">
            <v>1</v>
          </cell>
          <cell r="M243">
            <v>1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2</v>
          </cell>
          <cell r="T243">
            <v>30</v>
          </cell>
          <cell r="U243">
            <v>1</v>
          </cell>
          <cell r="V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60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 t="str">
            <v>その他特別費用</v>
          </cell>
          <cell r="J244">
            <v>3</v>
          </cell>
          <cell r="K244">
            <v>0</v>
          </cell>
          <cell r="L244">
            <v>1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2</v>
          </cell>
          <cell r="S244">
            <v>30</v>
          </cell>
          <cell r="T244">
            <v>1</v>
          </cell>
          <cell r="U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60</v>
          </cell>
          <cell r="E245">
            <v>10</v>
          </cell>
          <cell r="F245">
            <v>0</v>
          </cell>
          <cell r="G245">
            <v>0</v>
          </cell>
          <cell r="H245">
            <v>2830</v>
          </cell>
          <cell r="I245" t="str">
            <v>行コス特別費用／投資有価証券売却損</v>
          </cell>
          <cell r="J245" t="str">
            <v>投資有価証券売却損</v>
          </cell>
          <cell r="K245">
            <v>4</v>
          </cell>
          <cell r="L245">
            <v>1</v>
          </cell>
          <cell r="M245">
            <v>1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2</v>
          </cell>
          <cell r="T245">
            <v>30</v>
          </cell>
          <cell r="U245">
            <v>0</v>
          </cell>
          <cell r="V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60</v>
          </cell>
          <cell r="E246">
            <v>20</v>
          </cell>
          <cell r="F246">
            <v>0</v>
          </cell>
          <cell r="G246">
            <v>0</v>
          </cell>
          <cell r="H246">
            <v>2835</v>
          </cell>
          <cell r="I246" t="str">
            <v>行コス特別費用／投資有価証券評価損</v>
          </cell>
          <cell r="J246" t="str">
            <v>投資有価証券評価損</v>
          </cell>
          <cell r="K246">
            <v>4</v>
          </cell>
          <cell r="L246">
            <v>1</v>
          </cell>
          <cell r="M246">
            <v>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2</v>
          </cell>
          <cell r="T246">
            <v>30</v>
          </cell>
          <cell r="U246">
            <v>0</v>
          </cell>
          <cell r="V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60</v>
          </cell>
          <cell r="E247">
            <v>30</v>
          </cell>
          <cell r="F247">
            <v>0</v>
          </cell>
          <cell r="G247">
            <v>0</v>
          </cell>
          <cell r="H247">
            <v>2840</v>
          </cell>
          <cell r="I247" t="str">
            <v>行コス特別費用／その他過年度損益修正損</v>
          </cell>
          <cell r="J247" t="str">
            <v>その他過年度損益修正損</v>
          </cell>
          <cell r="K247">
            <v>4</v>
          </cell>
          <cell r="L247">
            <v>1</v>
          </cell>
          <cell r="M247">
            <v>1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2</v>
          </cell>
          <cell r="T247">
            <v>30</v>
          </cell>
          <cell r="U247">
            <v>0</v>
          </cell>
          <cell r="V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60</v>
          </cell>
          <cell r="E248">
            <v>40</v>
          </cell>
          <cell r="F248">
            <v>0</v>
          </cell>
          <cell r="G248">
            <v>0</v>
          </cell>
          <cell r="H248">
            <v>2845</v>
          </cell>
          <cell r="I248" t="str">
            <v>行コス特別費用／その他特別費用</v>
          </cell>
          <cell r="J248" t="str">
            <v>その他特別費用</v>
          </cell>
          <cell r="K248">
            <v>4</v>
          </cell>
          <cell r="L248">
            <v>1</v>
          </cell>
          <cell r="M248">
            <v>1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2</v>
          </cell>
          <cell r="T248">
            <v>30</v>
          </cell>
          <cell r="U248">
            <v>0</v>
          </cell>
          <cell r="V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2905</v>
          </cell>
          <cell r="I249" t="str">
            <v>行コス／一般財源共通調整</v>
          </cell>
          <cell r="J249" t="str">
            <v>一般財源共通調整</v>
          </cell>
          <cell r="K249">
            <v>1</v>
          </cell>
          <cell r="L249">
            <v>2</v>
          </cell>
          <cell r="M249">
            <v>1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10</v>
          </cell>
          <cell r="S249">
            <v>2</v>
          </cell>
          <cell r="T249">
            <v>40</v>
          </cell>
          <cell r="U249">
            <v>1</v>
          </cell>
          <cell r="V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2910</v>
          </cell>
          <cell r="I250" t="str">
            <v>行コス／一般財源充当調整</v>
          </cell>
          <cell r="J250" t="str">
            <v>一般財源充当調整</v>
          </cell>
          <cell r="K250">
            <v>1</v>
          </cell>
          <cell r="L250">
            <v>2</v>
          </cell>
          <cell r="M250">
            <v>2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5</v>
          </cell>
          <cell r="S250">
            <v>2</v>
          </cell>
          <cell r="T250">
            <v>40</v>
          </cell>
          <cell r="U250">
            <v>1</v>
          </cell>
          <cell r="V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2915</v>
          </cell>
          <cell r="I251" t="str">
            <v>行コス／一般会計繰入金</v>
          </cell>
          <cell r="J251" t="str">
            <v>一般会計繰入金</v>
          </cell>
          <cell r="K251">
            <v>1</v>
          </cell>
          <cell r="L251">
            <v>1</v>
          </cell>
          <cell r="M251">
            <v>2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</v>
          </cell>
          <cell r="T251">
            <v>40</v>
          </cell>
          <cell r="U251">
            <v>1</v>
          </cell>
          <cell r="V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2920</v>
          </cell>
          <cell r="I252" t="str">
            <v>行コス／一般会計繰出金</v>
          </cell>
          <cell r="J252" t="str">
            <v>一般会計繰出金</v>
          </cell>
          <cell r="K252">
            <v>1</v>
          </cell>
          <cell r="L252">
            <v>1</v>
          </cell>
          <cell r="M252">
            <v>1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2</v>
          </cell>
          <cell r="T252">
            <v>40</v>
          </cell>
          <cell r="U252">
            <v>1</v>
          </cell>
          <cell r="V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 t="str">
            <v>行政サービス活動</v>
          </cell>
          <cell r="J253">
            <v>1</v>
          </cell>
          <cell r="K253">
            <v>0</v>
          </cell>
          <cell r="L253">
            <v>3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3</v>
          </cell>
          <cell r="S253">
            <v>50</v>
          </cell>
          <cell r="T253">
            <v>0</v>
          </cell>
          <cell r="U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 t="str">
            <v>税収等</v>
          </cell>
          <cell r="J254">
            <v>2</v>
          </cell>
          <cell r="K254">
            <v>0</v>
          </cell>
          <cell r="L254">
            <v>3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3</v>
          </cell>
          <cell r="S254">
            <v>50</v>
          </cell>
          <cell r="T254">
            <v>0</v>
          </cell>
          <cell r="U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10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 t="str">
            <v>地方税</v>
          </cell>
          <cell r="J255">
            <v>3</v>
          </cell>
          <cell r="K255">
            <v>0</v>
          </cell>
          <cell r="L255">
            <v>3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3</v>
          </cell>
          <cell r="S255">
            <v>50</v>
          </cell>
          <cell r="T255">
            <v>1</v>
          </cell>
          <cell r="U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10</v>
          </cell>
          <cell r="E256">
            <v>10</v>
          </cell>
          <cell r="F256">
            <v>0</v>
          </cell>
          <cell r="G256">
            <v>0</v>
          </cell>
          <cell r="H256">
            <v>3005</v>
          </cell>
          <cell r="I256" t="str">
            <v>ＣＦ行サ収入／都税</v>
          </cell>
          <cell r="J256" t="str">
            <v>都税</v>
          </cell>
          <cell r="K256">
            <v>4</v>
          </cell>
          <cell r="L256">
            <v>1</v>
          </cell>
          <cell r="M256">
            <v>3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3</v>
          </cell>
          <cell r="T256">
            <v>50</v>
          </cell>
          <cell r="U256">
            <v>0</v>
          </cell>
          <cell r="V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10</v>
          </cell>
          <cell r="E257">
            <v>20</v>
          </cell>
          <cell r="F257">
            <v>0</v>
          </cell>
          <cell r="G257">
            <v>0</v>
          </cell>
          <cell r="H257">
            <v>3010</v>
          </cell>
          <cell r="I257" t="str">
            <v>ＣＦ行サ収入／地方消費税（清算前）</v>
          </cell>
          <cell r="J257" t="str">
            <v>地方消費税（清算前）</v>
          </cell>
          <cell r="K257">
            <v>4</v>
          </cell>
          <cell r="L257">
            <v>1</v>
          </cell>
          <cell r="M257">
            <v>3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3</v>
          </cell>
          <cell r="T257">
            <v>50</v>
          </cell>
          <cell r="U257">
            <v>0</v>
          </cell>
          <cell r="V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20</v>
          </cell>
          <cell r="E258">
            <v>0</v>
          </cell>
          <cell r="F258">
            <v>0</v>
          </cell>
          <cell r="G258">
            <v>0</v>
          </cell>
          <cell r="H258">
            <v>3015</v>
          </cell>
          <cell r="I258" t="str">
            <v>ＣＦ行サ収入／地方譲与税</v>
          </cell>
          <cell r="J258" t="str">
            <v>地方譲与税</v>
          </cell>
          <cell r="K258">
            <v>3</v>
          </cell>
          <cell r="L258">
            <v>1</v>
          </cell>
          <cell r="M258">
            <v>3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3</v>
          </cell>
          <cell r="T258">
            <v>50</v>
          </cell>
          <cell r="U258">
            <v>1</v>
          </cell>
          <cell r="V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30</v>
          </cell>
          <cell r="E259">
            <v>0</v>
          </cell>
          <cell r="F259">
            <v>0</v>
          </cell>
          <cell r="G259">
            <v>0</v>
          </cell>
          <cell r="H259">
            <v>3020</v>
          </cell>
          <cell r="I259" t="str">
            <v>ＣＦ行サ収入／地方特例交付金</v>
          </cell>
          <cell r="J259" t="str">
            <v>地方特例交付金</v>
          </cell>
          <cell r="K259">
            <v>3</v>
          </cell>
          <cell r="L259">
            <v>1</v>
          </cell>
          <cell r="M259">
            <v>3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3</v>
          </cell>
          <cell r="T259">
            <v>50</v>
          </cell>
          <cell r="U259">
            <v>1</v>
          </cell>
          <cell r="V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40</v>
          </cell>
          <cell r="E260">
            <v>0</v>
          </cell>
          <cell r="F260">
            <v>0</v>
          </cell>
          <cell r="G260">
            <v>0</v>
          </cell>
          <cell r="H260">
            <v>3025</v>
          </cell>
          <cell r="I260" t="str">
            <v>ＣＦ行サ収入／国有提供施設等所在市町村助成交付金</v>
          </cell>
          <cell r="J260" t="str">
            <v>国有提供施設等所在市町村助成交付金</v>
          </cell>
          <cell r="K260">
            <v>3</v>
          </cell>
          <cell r="L260">
            <v>1</v>
          </cell>
          <cell r="M260">
            <v>3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3</v>
          </cell>
          <cell r="T260">
            <v>50</v>
          </cell>
          <cell r="U260">
            <v>1</v>
          </cell>
          <cell r="V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50</v>
          </cell>
          <cell r="E261">
            <v>0</v>
          </cell>
          <cell r="F261">
            <v>0</v>
          </cell>
          <cell r="G261">
            <v>0</v>
          </cell>
          <cell r="H261">
            <v>3030</v>
          </cell>
          <cell r="I261" t="str">
            <v>ＣＦ行サ収入／税諸収入</v>
          </cell>
          <cell r="J261" t="str">
            <v>税諸収入</v>
          </cell>
          <cell r="K261">
            <v>3</v>
          </cell>
          <cell r="L261">
            <v>1</v>
          </cell>
          <cell r="M261">
            <v>3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3</v>
          </cell>
          <cell r="T261">
            <v>50</v>
          </cell>
          <cell r="U261">
            <v>1</v>
          </cell>
          <cell r="V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 t="str">
            <v>国庫支出金等</v>
          </cell>
          <cell r="J262">
            <v>2</v>
          </cell>
          <cell r="K262">
            <v>0</v>
          </cell>
          <cell r="L262">
            <v>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3</v>
          </cell>
          <cell r="S262">
            <v>50</v>
          </cell>
          <cell r="T262">
            <v>0</v>
          </cell>
          <cell r="U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10</v>
          </cell>
          <cell r="E263">
            <v>0</v>
          </cell>
          <cell r="F263">
            <v>0</v>
          </cell>
          <cell r="G263">
            <v>0</v>
          </cell>
          <cell r="H263">
            <v>3035</v>
          </cell>
          <cell r="I263" t="str">
            <v>ＣＦ行サ収入／国庫支出金</v>
          </cell>
          <cell r="J263" t="str">
            <v>国庫支出金</v>
          </cell>
          <cell r="K263">
            <v>3</v>
          </cell>
          <cell r="L263">
            <v>1</v>
          </cell>
          <cell r="M263">
            <v>3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3</v>
          </cell>
          <cell r="T263">
            <v>50</v>
          </cell>
          <cell r="U263">
            <v>1</v>
          </cell>
          <cell r="V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20</v>
          </cell>
          <cell r="E264">
            <v>0</v>
          </cell>
          <cell r="F264">
            <v>0</v>
          </cell>
          <cell r="G264">
            <v>0</v>
          </cell>
          <cell r="H264">
            <v>3040</v>
          </cell>
          <cell r="I264" t="str">
            <v>ＣＦ行サ収入／交通安全対策特別交付金</v>
          </cell>
          <cell r="J264" t="str">
            <v>交通安全対策特別交付金</v>
          </cell>
          <cell r="K264">
            <v>3</v>
          </cell>
          <cell r="L264">
            <v>1</v>
          </cell>
          <cell r="M264">
            <v>3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3</v>
          </cell>
          <cell r="T264">
            <v>50</v>
          </cell>
          <cell r="U264">
            <v>1</v>
          </cell>
          <cell r="V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 t="str">
            <v>業務収入その他</v>
          </cell>
          <cell r="J265">
            <v>2</v>
          </cell>
          <cell r="K265">
            <v>0</v>
          </cell>
          <cell r="L265">
            <v>3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50</v>
          </cell>
          <cell r="T265">
            <v>0</v>
          </cell>
          <cell r="U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10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 t="str">
            <v>事業収入（特別会計）</v>
          </cell>
          <cell r="J266">
            <v>3</v>
          </cell>
          <cell r="K266">
            <v>0</v>
          </cell>
          <cell r="L266">
            <v>3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3</v>
          </cell>
          <cell r="S266">
            <v>50</v>
          </cell>
          <cell r="T266">
            <v>1</v>
          </cell>
          <cell r="U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10</v>
          </cell>
          <cell r="E267">
            <v>10</v>
          </cell>
          <cell r="F267">
            <v>0</v>
          </cell>
          <cell r="G267">
            <v>0</v>
          </cell>
          <cell r="H267">
            <v>3045</v>
          </cell>
          <cell r="I267" t="str">
            <v>ＣＦ行サ収入／事業収入（特別会計）／貸付金利子</v>
          </cell>
          <cell r="J267" t="str">
            <v>貸付金利子収入</v>
          </cell>
          <cell r="K267">
            <v>4</v>
          </cell>
          <cell r="L267">
            <v>1</v>
          </cell>
          <cell r="M267">
            <v>3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3</v>
          </cell>
          <cell r="T267">
            <v>50</v>
          </cell>
          <cell r="U267">
            <v>0</v>
          </cell>
          <cell r="V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10</v>
          </cell>
          <cell r="E268">
            <v>20</v>
          </cell>
          <cell r="F268">
            <v>0</v>
          </cell>
          <cell r="G268">
            <v>0</v>
          </cell>
          <cell r="H268">
            <v>3050</v>
          </cell>
          <cell r="I268" t="str">
            <v>ＣＦ行サ収入／事業収入（特別会計）／掛金収入</v>
          </cell>
          <cell r="J268" t="str">
            <v>掛金収入</v>
          </cell>
          <cell r="K268">
            <v>4</v>
          </cell>
          <cell r="L268">
            <v>1</v>
          </cell>
          <cell r="M268">
            <v>3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3</v>
          </cell>
          <cell r="T268">
            <v>50</v>
          </cell>
          <cell r="U268">
            <v>0</v>
          </cell>
          <cell r="V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10</v>
          </cell>
          <cell r="E269">
            <v>30</v>
          </cell>
          <cell r="F269">
            <v>0</v>
          </cell>
          <cell r="G269">
            <v>0</v>
          </cell>
          <cell r="H269">
            <v>3055</v>
          </cell>
          <cell r="I269" t="str">
            <v>ＣＦ行サ収入／事業収入（特別会計）／契約違約金</v>
          </cell>
          <cell r="J269" t="str">
            <v>契約違約金</v>
          </cell>
          <cell r="K269">
            <v>4</v>
          </cell>
          <cell r="L269">
            <v>1</v>
          </cell>
          <cell r="M269">
            <v>3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3</v>
          </cell>
          <cell r="T269">
            <v>50</v>
          </cell>
          <cell r="U269">
            <v>0</v>
          </cell>
          <cell r="V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 t="str">
            <v>分担金及負担金</v>
          </cell>
          <cell r="J270">
            <v>3</v>
          </cell>
          <cell r="K270">
            <v>0</v>
          </cell>
          <cell r="L270">
            <v>3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3</v>
          </cell>
          <cell r="S270">
            <v>50</v>
          </cell>
          <cell r="T270">
            <v>1</v>
          </cell>
          <cell r="U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20</v>
          </cell>
          <cell r="E271">
            <v>10</v>
          </cell>
          <cell r="F271">
            <v>0</v>
          </cell>
          <cell r="G271">
            <v>0</v>
          </cell>
          <cell r="H271">
            <v>3060</v>
          </cell>
          <cell r="I271" t="str">
            <v>ＣＦ行サ収入／負担金</v>
          </cell>
          <cell r="J271" t="str">
            <v>負担金</v>
          </cell>
          <cell r="K271">
            <v>4</v>
          </cell>
          <cell r="L271">
            <v>1</v>
          </cell>
          <cell r="M271">
            <v>3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3</v>
          </cell>
          <cell r="T271">
            <v>50</v>
          </cell>
          <cell r="U271">
            <v>0</v>
          </cell>
          <cell r="V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30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 t="str">
            <v>使用料及手数料</v>
          </cell>
          <cell r="J272">
            <v>3</v>
          </cell>
          <cell r="K272">
            <v>0</v>
          </cell>
          <cell r="L272">
            <v>3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3</v>
          </cell>
          <cell r="S272">
            <v>50</v>
          </cell>
          <cell r="T272">
            <v>1</v>
          </cell>
          <cell r="U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30</v>
          </cell>
          <cell r="E273">
            <v>10</v>
          </cell>
          <cell r="F273">
            <v>0</v>
          </cell>
          <cell r="G273">
            <v>0</v>
          </cell>
          <cell r="H273">
            <v>3065</v>
          </cell>
          <cell r="I273" t="str">
            <v>ＣＦ行サ収入／使用料</v>
          </cell>
          <cell r="J273" t="str">
            <v>使用料</v>
          </cell>
          <cell r="K273">
            <v>4</v>
          </cell>
          <cell r="L273">
            <v>1</v>
          </cell>
          <cell r="M273">
            <v>3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3</v>
          </cell>
          <cell r="T273">
            <v>50</v>
          </cell>
          <cell r="U273">
            <v>0</v>
          </cell>
          <cell r="V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30</v>
          </cell>
          <cell r="E274">
            <v>20</v>
          </cell>
          <cell r="F274">
            <v>0</v>
          </cell>
          <cell r="G274">
            <v>0</v>
          </cell>
          <cell r="H274">
            <v>3070</v>
          </cell>
          <cell r="I274" t="str">
            <v>ＣＦ行サ収入／手数料</v>
          </cell>
          <cell r="J274" t="str">
            <v>手数料</v>
          </cell>
          <cell r="K274">
            <v>4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3</v>
          </cell>
          <cell r="T274">
            <v>50</v>
          </cell>
          <cell r="U274">
            <v>0</v>
          </cell>
          <cell r="V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40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 t="str">
            <v>財産収入</v>
          </cell>
          <cell r="J275">
            <v>3</v>
          </cell>
          <cell r="K275">
            <v>0</v>
          </cell>
          <cell r="L275">
            <v>3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3</v>
          </cell>
          <cell r="S275">
            <v>50</v>
          </cell>
          <cell r="T275">
            <v>1</v>
          </cell>
          <cell r="U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40</v>
          </cell>
          <cell r="E276">
            <v>10</v>
          </cell>
          <cell r="F276">
            <v>0</v>
          </cell>
          <cell r="G276">
            <v>0</v>
          </cell>
          <cell r="H276">
            <v>3075</v>
          </cell>
          <cell r="I276" t="str">
            <v>ＣＦ行サ収入／財産貸付等運用収入</v>
          </cell>
          <cell r="J276" t="str">
            <v>財産貸付等運用収入</v>
          </cell>
          <cell r="K276">
            <v>4</v>
          </cell>
          <cell r="L276">
            <v>1</v>
          </cell>
          <cell r="M276">
            <v>3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3</v>
          </cell>
          <cell r="T276">
            <v>50</v>
          </cell>
          <cell r="U276">
            <v>0</v>
          </cell>
          <cell r="V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40</v>
          </cell>
          <cell r="E277">
            <v>20</v>
          </cell>
          <cell r="F277">
            <v>0</v>
          </cell>
          <cell r="G277">
            <v>0</v>
          </cell>
          <cell r="H277">
            <v>3080</v>
          </cell>
          <cell r="I277" t="str">
            <v>ＣＦ行サ収入／その他財産収入</v>
          </cell>
          <cell r="J277" t="str">
            <v>その他財産収入</v>
          </cell>
          <cell r="K277">
            <v>4</v>
          </cell>
          <cell r="L277">
            <v>1</v>
          </cell>
          <cell r="M277">
            <v>3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3</v>
          </cell>
          <cell r="T277">
            <v>50</v>
          </cell>
          <cell r="U277">
            <v>0</v>
          </cell>
          <cell r="V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50</v>
          </cell>
          <cell r="E278">
            <v>0</v>
          </cell>
          <cell r="F278">
            <v>0</v>
          </cell>
          <cell r="G278">
            <v>0</v>
          </cell>
          <cell r="H278">
            <v>3085</v>
          </cell>
          <cell r="I278" t="str">
            <v>ＣＦ行サ収入／受託事業収入</v>
          </cell>
          <cell r="J278" t="str">
            <v>諸収入（受託事業収入）</v>
          </cell>
          <cell r="K278">
            <v>3</v>
          </cell>
          <cell r="L278">
            <v>1</v>
          </cell>
          <cell r="M278">
            <v>3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3</v>
          </cell>
          <cell r="T278">
            <v>50</v>
          </cell>
          <cell r="U278">
            <v>1</v>
          </cell>
          <cell r="V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60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 t="str">
            <v>諸収入</v>
          </cell>
          <cell r="J279">
            <v>3</v>
          </cell>
          <cell r="K279">
            <v>0</v>
          </cell>
          <cell r="L279">
            <v>3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3</v>
          </cell>
          <cell r="S279">
            <v>50</v>
          </cell>
          <cell r="T279">
            <v>1</v>
          </cell>
          <cell r="U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60</v>
          </cell>
          <cell r="E280">
            <v>10</v>
          </cell>
          <cell r="F280">
            <v>0</v>
          </cell>
          <cell r="G280">
            <v>0</v>
          </cell>
          <cell r="H280">
            <v>3090</v>
          </cell>
          <cell r="I280" t="str">
            <v>ＣＦ行サ収入／延滞金及加算金</v>
          </cell>
          <cell r="J280" t="str">
            <v>延滞金及加算金</v>
          </cell>
          <cell r="K280">
            <v>4</v>
          </cell>
          <cell r="L280">
            <v>1</v>
          </cell>
          <cell r="M280">
            <v>3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3</v>
          </cell>
          <cell r="T280">
            <v>50</v>
          </cell>
          <cell r="U280">
            <v>0</v>
          </cell>
          <cell r="V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60</v>
          </cell>
          <cell r="E281">
            <v>20</v>
          </cell>
          <cell r="F281">
            <v>0</v>
          </cell>
          <cell r="G281">
            <v>0</v>
          </cell>
          <cell r="H281">
            <v>3095</v>
          </cell>
          <cell r="I281" t="str">
            <v>ＣＦ行サ収入／貸付金利子収入</v>
          </cell>
          <cell r="J281" t="str">
            <v>貸付金利子収入</v>
          </cell>
          <cell r="K281">
            <v>4</v>
          </cell>
          <cell r="L281">
            <v>1</v>
          </cell>
          <cell r="M281">
            <v>3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3</v>
          </cell>
          <cell r="T281">
            <v>50</v>
          </cell>
          <cell r="U281">
            <v>0</v>
          </cell>
          <cell r="V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60</v>
          </cell>
          <cell r="E282">
            <v>30</v>
          </cell>
          <cell r="F282">
            <v>0</v>
          </cell>
          <cell r="G282">
            <v>0</v>
          </cell>
          <cell r="H282">
            <v>3100</v>
          </cell>
          <cell r="I282" t="str">
            <v>ＣＦ行サ収入／収益事業収入（宝くじ）</v>
          </cell>
          <cell r="J282" t="str">
            <v>収益事業収入（宝くじ）</v>
          </cell>
          <cell r="K282">
            <v>4</v>
          </cell>
          <cell r="L282">
            <v>1</v>
          </cell>
          <cell r="M282">
            <v>3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3</v>
          </cell>
          <cell r="T282">
            <v>50</v>
          </cell>
          <cell r="U282">
            <v>0</v>
          </cell>
          <cell r="V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60</v>
          </cell>
          <cell r="E283">
            <v>40</v>
          </cell>
          <cell r="F283">
            <v>0</v>
          </cell>
          <cell r="G283">
            <v>0</v>
          </cell>
          <cell r="H283">
            <v>3105</v>
          </cell>
          <cell r="I283" t="str">
            <v>ＣＦ行サ収入／物品売払代金</v>
          </cell>
          <cell r="J283" t="str">
            <v>物品売払代金</v>
          </cell>
          <cell r="K283">
            <v>4</v>
          </cell>
          <cell r="L283">
            <v>1</v>
          </cell>
          <cell r="M283">
            <v>3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3</v>
          </cell>
          <cell r="T283">
            <v>50</v>
          </cell>
          <cell r="U283">
            <v>0</v>
          </cell>
          <cell r="V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60</v>
          </cell>
          <cell r="E284">
            <v>50</v>
          </cell>
          <cell r="F284">
            <v>0</v>
          </cell>
          <cell r="G284">
            <v>0</v>
          </cell>
          <cell r="H284">
            <v>3110</v>
          </cell>
          <cell r="I284" t="str">
            <v>ＣＦ行サ収入／高速道路等関連施設助成交付金</v>
          </cell>
          <cell r="J284" t="str">
            <v>高速道路等関連施設助成交付金</v>
          </cell>
          <cell r="K284">
            <v>4</v>
          </cell>
          <cell r="L284">
            <v>1</v>
          </cell>
          <cell r="M284">
            <v>3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3</v>
          </cell>
          <cell r="T284">
            <v>50</v>
          </cell>
          <cell r="U284">
            <v>0</v>
          </cell>
          <cell r="V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60</v>
          </cell>
          <cell r="E285">
            <v>60</v>
          </cell>
          <cell r="F285">
            <v>0</v>
          </cell>
          <cell r="G285">
            <v>0</v>
          </cell>
          <cell r="H285">
            <v>3115</v>
          </cell>
          <cell r="I285" t="str">
            <v>ＣＦ行サ収入／住宅関連保証金利子収入</v>
          </cell>
          <cell r="J285" t="str">
            <v>住宅関連保証金利子収入</v>
          </cell>
          <cell r="K285">
            <v>4</v>
          </cell>
          <cell r="L285">
            <v>1</v>
          </cell>
          <cell r="M285">
            <v>3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3</v>
          </cell>
          <cell r="T285">
            <v>50</v>
          </cell>
          <cell r="U285">
            <v>0</v>
          </cell>
          <cell r="V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60</v>
          </cell>
          <cell r="E286">
            <v>70</v>
          </cell>
          <cell r="F286">
            <v>0</v>
          </cell>
          <cell r="G286">
            <v>0</v>
          </cell>
          <cell r="H286">
            <v>3120</v>
          </cell>
          <cell r="I286" t="str">
            <v>ＣＦ行サ収入／弁償金及報償金</v>
          </cell>
          <cell r="J286" t="str">
            <v>弁償金及報償金</v>
          </cell>
          <cell r="K286">
            <v>4</v>
          </cell>
          <cell r="L286">
            <v>1</v>
          </cell>
          <cell r="M286">
            <v>3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3</v>
          </cell>
          <cell r="T286">
            <v>50</v>
          </cell>
          <cell r="U286">
            <v>0</v>
          </cell>
          <cell r="V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60</v>
          </cell>
          <cell r="E287">
            <v>80</v>
          </cell>
          <cell r="F287">
            <v>0</v>
          </cell>
          <cell r="G287">
            <v>0</v>
          </cell>
          <cell r="H287">
            <v>3125</v>
          </cell>
          <cell r="I287" t="str">
            <v>ＣＦ行サ収入／雑入</v>
          </cell>
          <cell r="J287" t="str">
            <v>雑入</v>
          </cell>
          <cell r="K287">
            <v>4</v>
          </cell>
          <cell r="L287">
            <v>1</v>
          </cell>
          <cell r="M287">
            <v>3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3</v>
          </cell>
          <cell r="T287">
            <v>50</v>
          </cell>
          <cell r="U287">
            <v>0</v>
          </cell>
          <cell r="V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70</v>
          </cell>
          <cell r="E288">
            <v>0</v>
          </cell>
          <cell r="F288">
            <v>0</v>
          </cell>
          <cell r="G288">
            <v>0</v>
          </cell>
          <cell r="H288">
            <v>3130</v>
          </cell>
          <cell r="I288" t="str">
            <v>ＣＦ行サ収入／寄附金</v>
          </cell>
          <cell r="J288" t="str">
            <v>寄附金</v>
          </cell>
          <cell r="K288">
            <v>3</v>
          </cell>
          <cell r="L288">
            <v>1</v>
          </cell>
          <cell r="M288">
            <v>3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3</v>
          </cell>
          <cell r="T288">
            <v>50</v>
          </cell>
          <cell r="U288">
            <v>1</v>
          </cell>
          <cell r="V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80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 t="str">
            <v>繰入金</v>
          </cell>
          <cell r="J289">
            <v>3</v>
          </cell>
          <cell r="K289">
            <v>0</v>
          </cell>
          <cell r="L289">
            <v>3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3</v>
          </cell>
          <cell r="S289">
            <v>50</v>
          </cell>
          <cell r="T289">
            <v>1</v>
          </cell>
          <cell r="U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80</v>
          </cell>
          <cell r="E290">
            <v>10</v>
          </cell>
          <cell r="F290">
            <v>0</v>
          </cell>
          <cell r="G290">
            <v>0</v>
          </cell>
          <cell r="H290">
            <v>3135</v>
          </cell>
          <cell r="I290" t="str">
            <v>ＣＦ行サ収入／特別会計繰入金</v>
          </cell>
          <cell r="J290" t="str">
            <v>特別会計繰入金</v>
          </cell>
          <cell r="K290">
            <v>4</v>
          </cell>
          <cell r="L290">
            <v>1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3</v>
          </cell>
          <cell r="T290">
            <v>50</v>
          </cell>
          <cell r="U290">
            <v>0</v>
          </cell>
          <cell r="V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80</v>
          </cell>
          <cell r="E291">
            <v>20</v>
          </cell>
          <cell r="F291">
            <v>0</v>
          </cell>
          <cell r="G291">
            <v>0</v>
          </cell>
          <cell r="H291">
            <v>3140</v>
          </cell>
          <cell r="I291" t="str">
            <v>ＣＦ行サ収入／公営企業会計繰入金</v>
          </cell>
          <cell r="J291" t="str">
            <v>公営企業会計繰入金</v>
          </cell>
          <cell r="K291">
            <v>4</v>
          </cell>
          <cell r="L291">
            <v>1</v>
          </cell>
          <cell r="M291">
            <v>3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3</v>
          </cell>
          <cell r="T291">
            <v>50</v>
          </cell>
          <cell r="U291">
            <v>0</v>
          </cell>
          <cell r="V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 t="str">
            <v>金融収入</v>
          </cell>
          <cell r="J292">
            <v>2</v>
          </cell>
          <cell r="K292">
            <v>0</v>
          </cell>
          <cell r="L292">
            <v>3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3</v>
          </cell>
          <cell r="S292">
            <v>50</v>
          </cell>
          <cell r="T292">
            <v>0</v>
          </cell>
          <cell r="U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3145</v>
          </cell>
          <cell r="I293" t="str">
            <v>ＣＦ行サ収入／金融収入／受取利息及配当金</v>
          </cell>
          <cell r="J293" t="str">
            <v>受取利息及配当金</v>
          </cell>
          <cell r="K293">
            <v>3</v>
          </cell>
          <cell r="L293">
            <v>1</v>
          </cell>
          <cell r="M293">
            <v>3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3</v>
          </cell>
          <cell r="T293">
            <v>50</v>
          </cell>
          <cell r="U293">
            <v>1</v>
          </cell>
          <cell r="V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 t="str">
            <v>税連動経費</v>
          </cell>
          <cell r="J294">
            <v>2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3</v>
          </cell>
          <cell r="S294">
            <v>51</v>
          </cell>
          <cell r="T294">
            <v>0</v>
          </cell>
          <cell r="U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10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 t="str">
            <v>税連動経費</v>
          </cell>
          <cell r="J295">
            <v>3</v>
          </cell>
          <cell r="K295">
            <v>0</v>
          </cell>
          <cell r="L295">
            <v>4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3</v>
          </cell>
          <cell r="S295">
            <v>51</v>
          </cell>
          <cell r="T295">
            <v>1</v>
          </cell>
          <cell r="U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10</v>
          </cell>
          <cell r="E296">
            <v>10</v>
          </cell>
          <cell r="F296">
            <v>0</v>
          </cell>
          <cell r="G296">
            <v>0</v>
          </cell>
          <cell r="H296">
            <v>3505</v>
          </cell>
          <cell r="I296" t="str">
            <v>ＣＦ行サ支出／税連動経費／補助費等</v>
          </cell>
          <cell r="J296" t="str">
            <v>補助費等</v>
          </cell>
          <cell r="K296">
            <v>4</v>
          </cell>
          <cell r="L296">
            <v>1</v>
          </cell>
          <cell r="M296">
            <v>4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3</v>
          </cell>
          <cell r="T296">
            <v>51</v>
          </cell>
          <cell r="U296">
            <v>0</v>
          </cell>
          <cell r="V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10</v>
          </cell>
          <cell r="E297">
            <v>20</v>
          </cell>
          <cell r="F297">
            <v>0</v>
          </cell>
          <cell r="G297">
            <v>0</v>
          </cell>
          <cell r="H297">
            <v>3510</v>
          </cell>
          <cell r="I297" t="str">
            <v>ＣＦ行サ支出／税連動経費／繰出金</v>
          </cell>
          <cell r="J297" t="str">
            <v>繰出金</v>
          </cell>
          <cell r="K297">
            <v>4</v>
          </cell>
          <cell r="L297">
            <v>1</v>
          </cell>
          <cell r="M297">
            <v>4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3</v>
          </cell>
          <cell r="T297">
            <v>51</v>
          </cell>
          <cell r="U297">
            <v>0</v>
          </cell>
          <cell r="V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 t="str">
            <v>行政支出</v>
          </cell>
          <cell r="J298">
            <v>2</v>
          </cell>
          <cell r="K298">
            <v>0</v>
          </cell>
          <cell r="L298">
            <v>4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3</v>
          </cell>
          <cell r="S298">
            <v>51</v>
          </cell>
          <cell r="T298">
            <v>0</v>
          </cell>
          <cell r="U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5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 t="str">
            <v>給与関係費</v>
          </cell>
          <cell r="J299">
            <v>3</v>
          </cell>
          <cell r="K299">
            <v>0</v>
          </cell>
          <cell r="L299">
            <v>4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3</v>
          </cell>
          <cell r="S299">
            <v>51</v>
          </cell>
          <cell r="T299">
            <v>1</v>
          </cell>
          <cell r="U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5</v>
          </cell>
          <cell r="E300">
            <v>10</v>
          </cell>
          <cell r="F300">
            <v>0</v>
          </cell>
          <cell r="G300">
            <v>0</v>
          </cell>
          <cell r="H300">
            <v>3515</v>
          </cell>
          <cell r="I300" t="str">
            <v>ＣＦ行サ支出／給与関係費／給料等</v>
          </cell>
          <cell r="J300" t="str">
            <v>給料等</v>
          </cell>
          <cell r="K300">
            <v>4</v>
          </cell>
          <cell r="L300">
            <v>1</v>
          </cell>
          <cell r="M300">
            <v>4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3</v>
          </cell>
          <cell r="T300">
            <v>51</v>
          </cell>
          <cell r="U300">
            <v>0</v>
          </cell>
          <cell r="V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5</v>
          </cell>
          <cell r="E301">
            <v>20</v>
          </cell>
          <cell r="F301">
            <v>0</v>
          </cell>
          <cell r="G301">
            <v>0</v>
          </cell>
          <cell r="H301">
            <v>3520</v>
          </cell>
          <cell r="I301" t="str">
            <v>ＣＦ行サ支出／給与関係費／職員手当等</v>
          </cell>
          <cell r="J301" t="str">
            <v>職員手当等</v>
          </cell>
          <cell r="K301">
            <v>4</v>
          </cell>
          <cell r="L301">
            <v>1</v>
          </cell>
          <cell r="M301">
            <v>4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3</v>
          </cell>
          <cell r="T301">
            <v>51</v>
          </cell>
          <cell r="U301">
            <v>0</v>
          </cell>
          <cell r="V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5</v>
          </cell>
          <cell r="E302">
            <v>30</v>
          </cell>
          <cell r="F302">
            <v>0</v>
          </cell>
          <cell r="G302">
            <v>0</v>
          </cell>
          <cell r="H302">
            <v>3525</v>
          </cell>
          <cell r="I302" t="str">
            <v>ＣＦ行サ支出／給与関係費／退職手当</v>
          </cell>
          <cell r="J302" t="str">
            <v>退職手当</v>
          </cell>
          <cell r="K302">
            <v>4</v>
          </cell>
          <cell r="L302">
            <v>1</v>
          </cell>
          <cell r="M302">
            <v>4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3</v>
          </cell>
          <cell r="T302">
            <v>51</v>
          </cell>
          <cell r="U302">
            <v>0</v>
          </cell>
          <cell r="V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5</v>
          </cell>
          <cell r="E303">
            <v>40</v>
          </cell>
          <cell r="F303">
            <v>0</v>
          </cell>
          <cell r="G303">
            <v>0</v>
          </cell>
          <cell r="H303">
            <v>3530</v>
          </cell>
          <cell r="I303" t="str">
            <v>ＣＦ行サ支出／給与関係費／共済関係費</v>
          </cell>
          <cell r="J303" t="str">
            <v>共済関係費</v>
          </cell>
          <cell r="K303">
            <v>4</v>
          </cell>
          <cell r="L303">
            <v>1</v>
          </cell>
          <cell r="M303">
            <v>4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3</v>
          </cell>
          <cell r="T303">
            <v>51</v>
          </cell>
          <cell r="U303">
            <v>0</v>
          </cell>
          <cell r="V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5</v>
          </cell>
          <cell r="E304">
            <v>50</v>
          </cell>
          <cell r="F304">
            <v>0</v>
          </cell>
          <cell r="G304">
            <v>0</v>
          </cell>
          <cell r="H304">
            <v>3535</v>
          </cell>
          <cell r="I304" t="str">
            <v>ＣＦ行サ支出／給与関係費／災害補償費</v>
          </cell>
          <cell r="J304" t="str">
            <v>災害補償費</v>
          </cell>
          <cell r="K304">
            <v>4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3</v>
          </cell>
          <cell r="T304">
            <v>51</v>
          </cell>
          <cell r="U304">
            <v>0</v>
          </cell>
          <cell r="V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10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 t="str">
            <v>物件費</v>
          </cell>
          <cell r="J305">
            <v>3</v>
          </cell>
          <cell r="K305">
            <v>0</v>
          </cell>
          <cell r="L305">
            <v>4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3</v>
          </cell>
          <cell r="S305">
            <v>51</v>
          </cell>
          <cell r="T305">
            <v>1</v>
          </cell>
          <cell r="U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10</v>
          </cell>
          <cell r="E306">
            <v>10</v>
          </cell>
          <cell r="F306">
            <v>0</v>
          </cell>
          <cell r="G306">
            <v>0</v>
          </cell>
          <cell r="H306">
            <v>3540</v>
          </cell>
          <cell r="I306" t="str">
            <v>ＣＦ行サ支出／物件費／委託料</v>
          </cell>
          <cell r="J306" t="str">
            <v>委託料</v>
          </cell>
          <cell r="K306">
            <v>4</v>
          </cell>
          <cell r="L306">
            <v>1</v>
          </cell>
          <cell r="M306">
            <v>4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3</v>
          </cell>
          <cell r="T306">
            <v>51</v>
          </cell>
          <cell r="U306">
            <v>0</v>
          </cell>
          <cell r="V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10</v>
          </cell>
          <cell r="E307">
            <v>20</v>
          </cell>
          <cell r="F307">
            <v>0</v>
          </cell>
          <cell r="G307">
            <v>0</v>
          </cell>
          <cell r="H307">
            <v>3545</v>
          </cell>
          <cell r="I307" t="str">
            <v>ＣＦ行サ支出／物件費／需用費</v>
          </cell>
          <cell r="J307" t="str">
            <v>需用費</v>
          </cell>
          <cell r="K307">
            <v>4</v>
          </cell>
          <cell r="L307">
            <v>1</v>
          </cell>
          <cell r="M307">
            <v>4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3</v>
          </cell>
          <cell r="T307">
            <v>51</v>
          </cell>
          <cell r="U307">
            <v>0</v>
          </cell>
          <cell r="V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10</v>
          </cell>
          <cell r="E308">
            <v>30</v>
          </cell>
          <cell r="F308">
            <v>0</v>
          </cell>
          <cell r="G308">
            <v>0</v>
          </cell>
          <cell r="H308">
            <v>3550</v>
          </cell>
          <cell r="I308" t="str">
            <v>ＣＦ行サ支出／物件費／使用料及賃借料</v>
          </cell>
          <cell r="J308" t="str">
            <v>使用料及賃借料</v>
          </cell>
          <cell r="K308">
            <v>4</v>
          </cell>
          <cell r="L308">
            <v>1</v>
          </cell>
          <cell r="M308">
            <v>4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3</v>
          </cell>
          <cell r="T308">
            <v>51</v>
          </cell>
          <cell r="U308">
            <v>0</v>
          </cell>
          <cell r="V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10</v>
          </cell>
          <cell r="E309">
            <v>40</v>
          </cell>
          <cell r="F309">
            <v>0</v>
          </cell>
          <cell r="G309">
            <v>0</v>
          </cell>
          <cell r="H309">
            <v>3555</v>
          </cell>
          <cell r="I309" t="str">
            <v>ＣＦ行サ支出／物件費／備品購入費</v>
          </cell>
          <cell r="J309" t="str">
            <v>備品購入費</v>
          </cell>
          <cell r="K309">
            <v>4</v>
          </cell>
          <cell r="L309">
            <v>1</v>
          </cell>
          <cell r="M309">
            <v>4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3</v>
          </cell>
          <cell r="T309">
            <v>51</v>
          </cell>
          <cell r="U309">
            <v>0</v>
          </cell>
          <cell r="V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10</v>
          </cell>
          <cell r="E310">
            <v>50</v>
          </cell>
          <cell r="F310">
            <v>0</v>
          </cell>
          <cell r="G310">
            <v>0</v>
          </cell>
          <cell r="H310">
            <v>3560</v>
          </cell>
          <cell r="I310" t="str">
            <v>ＣＦ行サ支出／物件費／その他物件費</v>
          </cell>
          <cell r="J310" t="str">
            <v>その他物件費</v>
          </cell>
          <cell r="K310">
            <v>4</v>
          </cell>
          <cell r="L310">
            <v>1</v>
          </cell>
          <cell r="M310">
            <v>4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3</v>
          </cell>
          <cell r="T310">
            <v>51</v>
          </cell>
          <cell r="U310">
            <v>0</v>
          </cell>
          <cell r="V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20</v>
          </cell>
          <cell r="E311">
            <v>0</v>
          </cell>
          <cell r="F311">
            <v>0</v>
          </cell>
          <cell r="G311">
            <v>0</v>
          </cell>
          <cell r="H311">
            <v>3565</v>
          </cell>
          <cell r="I311" t="str">
            <v>ＣＦ行サ支出／維持補修費</v>
          </cell>
          <cell r="J311" t="str">
            <v>維持補修費</v>
          </cell>
          <cell r="K311">
            <v>3</v>
          </cell>
          <cell r="L311">
            <v>1</v>
          </cell>
          <cell r="M311">
            <v>4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3</v>
          </cell>
          <cell r="T311">
            <v>51</v>
          </cell>
          <cell r="U311">
            <v>1</v>
          </cell>
          <cell r="V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30</v>
          </cell>
          <cell r="E312">
            <v>0</v>
          </cell>
          <cell r="F312">
            <v>0</v>
          </cell>
          <cell r="G312">
            <v>0</v>
          </cell>
          <cell r="H312">
            <v>3570</v>
          </cell>
          <cell r="I312" t="str">
            <v>ＣＦ行サ支出／扶助費</v>
          </cell>
          <cell r="J312" t="str">
            <v>扶助費</v>
          </cell>
          <cell r="K312">
            <v>3</v>
          </cell>
          <cell r="L312">
            <v>1</v>
          </cell>
          <cell r="M312">
            <v>4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3</v>
          </cell>
          <cell r="T312">
            <v>51</v>
          </cell>
          <cell r="U312">
            <v>1</v>
          </cell>
          <cell r="V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40</v>
          </cell>
          <cell r="E313">
            <v>0</v>
          </cell>
          <cell r="F313">
            <v>0</v>
          </cell>
          <cell r="G313">
            <v>0</v>
          </cell>
          <cell r="H313">
            <v>3575</v>
          </cell>
          <cell r="I313" t="str">
            <v>ＣＦ行サ支出／補助費等</v>
          </cell>
          <cell r="J313" t="str">
            <v>補助費等</v>
          </cell>
          <cell r="K313">
            <v>3</v>
          </cell>
          <cell r="L313">
            <v>1</v>
          </cell>
          <cell r="M313">
            <v>4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3</v>
          </cell>
          <cell r="T313">
            <v>51</v>
          </cell>
          <cell r="U313">
            <v>1</v>
          </cell>
          <cell r="V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50</v>
          </cell>
          <cell r="E314">
            <v>0</v>
          </cell>
          <cell r="F314">
            <v>0</v>
          </cell>
          <cell r="G314">
            <v>0</v>
          </cell>
          <cell r="H314">
            <v>3580</v>
          </cell>
          <cell r="I314" t="str">
            <v>ＣＦ行サ支出／投資的経費補助</v>
          </cell>
          <cell r="J314" t="str">
            <v>投資的経費補助</v>
          </cell>
          <cell r="K314">
            <v>3</v>
          </cell>
          <cell r="L314">
            <v>1</v>
          </cell>
          <cell r="M314">
            <v>4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3</v>
          </cell>
          <cell r="T314">
            <v>51</v>
          </cell>
          <cell r="U314">
            <v>1</v>
          </cell>
          <cell r="V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60</v>
          </cell>
          <cell r="E315">
            <v>0</v>
          </cell>
          <cell r="F315">
            <v>0</v>
          </cell>
          <cell r="G315">
            <v>0</v>
          </cell>
          <cell r="H315">
            <v>3585</v>
          </cell>
          <cell r="I315" t="str">
            <v>ＣＦ行サ支出／投資的経費単独</v>
          </cell>
          <cell r="J315" t="str">
            <v>投資的経費単独</v>
          </cell>
          <cell r="K315">
            <v>3</v>
          </cell>
          <cell r="L315">
            <v>1</v>
          </cell>
          <cell r="M315">
            <v>4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3</v>
          </cell>
          <cell r="T315">
            <v>51</v>
          </cell>
          <cell r="U315">
            <v>1</v>
          </cell>
          <cell r="V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70</v>
          </cell>
          <cell r="E316">
            <v>0</v>
          </cell>
          <cell r="F316">
            <v>0</v>
          </cell>
          <cell r="G316">
            <v>0</v>
          </cell>
          <cell r="H316">
            <v>3590</v>
          </cell>
          <cell r="I316" t="str">
            <v>ＣＦ行サ支出／投資的経費国直轄</v>
          </cell>
          <cell r="J316" t="str">
            <v>投資的経費国直轄</v>
          </cell>
          <cell r="K316">
            <v>3</v>
          </cell>
          <cell r="L316">
            <v>1</v>
          </cell>
          <cell r="M316">
            <v>4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3</v>
          </cell>
          <cell r="T316">
            <v>51</v>
          </cell>
          <cell r="U316">
            <v>1</v>
          </cell>
          <cell r="V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80</v>
          </cell>
          <cell r="E317">
            <v>0</v>
          </cell>
          <cell r="F317">
            <v>0</v>
          </cell>
          <cell r="G317">
            <v>0</v>
          </cell>
          <cell r="H317">
            <v>3595</v>
          </cell>
          <cell r="I317" t="str">
            <v>ＣＦ行サ支出／出資金（出捐金等）</v>
          </cell>
          <cell r="J317" t="str">
            <v>出資金（出捐金等）</v>
          </cell>
          <cell r="K317">
            <v>3</v>
          </cell>
          <cell r="L317">
            <v>1</v>
          </cell>
          <cell r="M317">
            <v>4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3</v>
          </cell>
          <cell r="T317">
            <v>51</v>
          </cell>
          <cell r="U317">
            <v>1</v>
          </cell>
          <cell r="V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90</v>
          </cell>
          <cell r="E318">
            <v>0</v>
          </cell>
          <cell r="F318">
            <v>0</v>
          </cell>
          <cell r="G318">
            <v>0</v>
          </cell>
          <cell r="H318">
            <v>3600</v>
          </cell>
          <cell r="I318" t="str">
            <v>ＣＦ行サ支出／繰出金</v>
          </cell>
          <cell r="J318" t="str">
            <v>繰出金</v>
          </cell>
          <cell r="K318">
            <v>3</v>
          </cell>
          <cell r="L318">
            <v>1</v>
          </cell>
          <cell r="M318">
            <v>4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3</v>
          </cell>
          <cell r="T318">
            <v>51</v>
          </cell>
          <cell r="U318">
            <v>1</v>
          </cell>
          <cell r="V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 t="str">
            <v>金融支出</v>
          </cell>
          <cell r="J319">
            <v>2</v>
          </cell>
          <cell r="K319">
            <v>0</v>
          </cell>
          <cell r="L319">
            <v>4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3</v>
          </cell>
          <cell r="S319">
            <v>51</v>
          </cell>
          <cell r="T319">
            <v>0</v>
          </cell>
          <cell r="U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10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 t="str">
            <v>公債費（利子・手数料）</v>
          </cell>
          <cell r="J320">
            <v>3</v>
          </cell>
          <cell r="K320">
            <v>0</v>
          </cell>
          <cell r="L320">
            <v>4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3</v>
          </cell>
          <cell r="S320">
            <v>51</v>
          </cell>
          <cell r="T320">
            <v>1</v>
          </cell>
          <cell r="U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10</v>
          </cell>
          <cell r="E321">
            <v>10</v>
          </cell>
          <cell r="F321">
            <v>0</v>
          </cell>
          <cell r="G321">
            <v>0</v>
          </cell>
          <cell r="H321">
            <v>3605</v>
          </cell>
          <cell r="I321" t="str">
            <v>ＣＦ行サ支出／金融支出／公債費（利子）</v>
          </cell>
          <cell r="J321" t="str">
            <v>公債費（利子）</v>
          </cell>
          <cell r="K321">
            <v>4</v>
          </cell>
          <cell r="L321">
            <v>1</v>
          </cell>
          <cell r="M321">
            <v>4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3</v>
          </cell>
          <cell r="T321">
            <v>51</v>
          </cell>
          <cell r="U321">
            <v>0</v>
          </cell>
          <cell r="V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10</v>
          </cell>
          <cell r="E322">
            <v>20</v>
          </cell>
          <cell r="F322">
            <v>0</v>
          </cell>
          <cell r="G322">
            <v>0</v>
          </cell>
          <cell r="H322">
            <v>3610</v>
          </cell>
          <cell r="I322" t="str">
            <v>ＣＦ行サ支出／金融支出／都債発行費</v>
          </cell>
          <cell r="J322" t="str">
            <v>都債発行費</v>
          </cell>
          <cell r="K322">
            <v>4</v>
          </cell>
          <cell r="L322">
            <v>1</v>
          </cell>
          <cell r="M322">
            <v>4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3</v>
          </cell>
          <cell r="T322">
            <v>51</v>
          </cell>
          <cell r="U322">
            <v>0</v>
          </cell>
          <cell r="V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20</v>
          </cell>
          <cell r="E323">
            <v>0</v>
          </cell>
          <cell r="F323">
            <v>0</v>
          </cell>
          <cell r="G323">
            <v>0</v>
          </cell>
          <cell r="H323">
            <v>3615</v>
          </cell>
          <cell r="I323" t="str">
            <v>ＣＦ行サ支出／金融支出／他会計借入金利子等</v>
          </cell>
          <cell r="J323" t="str">
            <v>他会計借入金利子等</v>
          </cell>
          <cell r="K323">
            <v>3</v>
          </cell>
          <cell r="L323">
            <v>1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3</v>
          </cell>
          <cell r="T323">
            <v>51</v>
          </cell>
          <cell r="U323">
            <v>1</v>
          </cell>
          <cell r="V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 t="str">
            <v>特別支出</v>
          </cell>
          <cell r="J324">
            <v>2</v>
          </cell>
          <cell r="K324">
            <v>0</v>
          </cell>
          <cell r="L324">
            <v>4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3</v>
          </cell>
          <cell r="S324">
            <v>51</v>
          </cell>
          <cell r="T324">
            <v>0</v>
          </cell>
          <cell r="U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10</v>
          </cell>
          <cell r="E325">
            <v>0</v>
          </cell>
          <cell r="F325">
            <v>0</v>
          </cell>
          <cell r="G325">
            <v>0</v>
          </cell>
          <cell r="H325">
            <v>3620</v>
          </cell>
          <cell r="I325" t="str">
            <v>ＣＦ行サ支出／特別支出／災害復旧事業支出</v>
          </cell>
          <cell r="J325" t="str">
            <v>災害復旧事業支出</v>
          </cell>
          <cell r="K325">
            <v>3</v>
          </cell>
          <cell r="L325">
            <v>1</v>
          </cell>
          <cell r="M325">
            <v>4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3</v>
          </cell>
          <cell r="T325">
            <v>51</v>
          </cell>
          <cell r="U325">
            <v>1</v>
          </cell>
          <cell r="V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 t="str">
            <v>社会資本整備等投資活動</v>
          </cell>
          <cell r="J326">
            <v>1</v>
          </cell>
          <cell r="K326">
            <v>0</v>
          </cell>
          <cell r="L326">
            <v>3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3</v>
          </cell>
          <cell r="S326">
            <v>55</v>
          </cell>
          <cell r="T326">
            <v>0</v>
          </cell>
          <cell r="U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 t="str">
            <v>国庫支出金等</v>
          </cell>
          <cell r="J327">
            <v>2</v>
          </cell>
          <cell r="K327">
            <v>0</v>
          </cell>
          <cell r="L327">
            <v>3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55</v>
          </cell>
          <cell r="T327">
            <v>0</v>
          </cell>
          <cell r="U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10</v>
          </cell>
          <cell r="E328">
            <v>0</v>
          </cell>
          <cell r="F328">
            <v>0</v>
          </cell>
          <cell r="G328">
            <v>0</v>
          </cell>
          <cell r="H328">
            <v>3205</v>
          </cell>
          <cell r="I328" t="str">
            <v>ＣＦ社資収入／国庫支出金等／国庫支出金</v>
          </cell>
          <cell r="J328" t="str">
            <v>国庫支出金</v>
          </cell>
          <cell r="K328">
            <v>3</v>
          </cell>
          <cell r="L328">
            <v>1</v>
          </cell>
          <cell r="M328">
            <v>3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3</v>
          </cell>
          <cell r="T328">
            <v>55</v>
          </cell>
          <cell r="U328">
            <v>1</v>
          </cell>
          <cell r="V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 t="str">
            <v>分担金及負担金</v>
          </cell>
          <cell r="J329">
            <v>3</v>
          </cell>
          <cell r="K329">
            <v>0</v>
          </cell>
          <cell r="L329">
            <v>3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3</v>
          </cell>
          <cell r="S329">
            <v>55</v>
          </cell>
          <cell r="T329">
            <v>1</v>
          </cell>
          <cell r="U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20</v>
          </cell>
          <cell r="E330">
            <v>10</v>
          </cell>
          <cell r="F330">
            <v>0</v>
          </cell>
          <cell r="G330">
            <v>0</v>
          </cell>
          <cell r="H330">
            <v>3210</v>
          </cell>
          <cell r="I330" t="str">
            <v>ＣＦ社資収入／国庫支出金等／負担金</v>
          </cell>
          <cell r="J330" t="str">
            <v>負担金</v>
          </cell>
          <cell r="K330">
            <v>4</v>
          </cell>
          <cell r="L330">
            <v>1</v>
          </cell>
          <cell r="M330">
            <v>3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3</v>
          </cell>
          <cell r="T330">
            <v>55</v>
          </cell>
          <cell r="U330">
            <v>0</v>
          </cell>
          <cell r="V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30</v>
          </cell>
          <cell r="E331">
            <v>0</v>
          </cell>
          <cell r="F331">
            <v>0</v>
          </cell>
          <cell r="G331">
            <v>0</v>
          </cell>
          <cell r="H331">
            <v>3215</v>
          </cell>
          <cell r="I331" t="str">
            <v>ＣＦ社資収入／国庫支出金等／繰入金等</v>
          </cell>
          <cell r="J331" t="str">
            <v>繰入金等</v>
          </cell>
          <cell r="K331">
            <v>3</v>
          </cell>
          <cell r="L331">
            <v>1</v>
          </cell>
          <cell r="M331">
            <v>3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3</v>
          </cell>
          <cell r="T331">
            <v>55</v>
          </cell>
          <cell r="U331">
            <v>1</v>
          </cell>
          <cell r="V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 t="str">
            <v>財産収入</v>
          </cell>
          <cell r="J332">
            <v>2</v>
          </cell>
          <cell r="K332">
            <v>0</v>
          </cell>
          <cell r="L332">
            <v>3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3</v>
          </cell>
          <cell r="S332">
            <v>55</v>
          </cell>
          <cell r="T332">
            <v>0</v>
          </cell>
          <cell r="U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10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 t="str">
            <v>財産売払収入</v>
          </cell>
          <cell r="J333">
            <v>3</v>
          </cell>
          <cell r="K333">
            <v>0</v>
          </cell>
          <cell r="L333">
            <v>3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3</v>
          </cell>
          <cell r="S333">
            <v>55</v>
          </cell>
          <cell r="T333">
            <v>1</v>
          </cell>
          <cell r="U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10</v>
          </cell>
          <cell r="E334">
            <v>10</v>
          </cell>
          <cell r="F334">
            <v>0</v>
          </cell>
          <cell r="G334">
            <v>0</v>
          </cell>
          <cell r="H334">
            <v>3220</v>
          </cell>
          <cell r="I334" t="str">
            <v>ＣＦ社資収入／財産収入／不動産売払収入</v>
          </cell>
          <cell r="J334" t="str">
            <v>不動産売払収入</v>
          </cell>
          <cell r="K334">
            <v>4</v>
          </cell>
          <cell r="L334">
            <v>1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3</v>
          </cell>
          <cell r="T334">
            <v>55</v>
          </cell>
          <cell r="U334">
            <v>0</v>
          </cell>
          <cell r="V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10</v>
          </cell>
          <cell r="E335">
            <v>20</v>
          </cell>
          <cell r="F335">
            <v>0</v>
          </cell>
          <cell r="G335">
            <v>0</v>
          </cell>
          <cell r="H335">
            <v>3225</v>
          </cell>
          <cell r="I335" t="str">
            <v>ＣＦ社資収入／財産収入／不用品売払代金</v>
          </cell>
          <cell r="J335" t="str">
            <v>不用品売払代金</v>
          </cell>
          <cell r="K335">
            <v>4</v>
          </cell>
          <cell r="L335">
            <v>1</v>
          </cell>
          <cell r="M335">
            <v>3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3</v>
          </cell>
          <cell r="T335">
            <v>55</v>
          </cell>
          <cell r="U335">
            <v>0</v>
          </cell>
          <cell r="V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10</v>
          </cell>
          <cell r="E336">
            <v>30</v>
          </cell>
          <cell r="F336">
            <v>0</v>
          </cell>
          <cell r="G336">
            <v>0</v>
          </cell>
          <cell r="H336">
            <v>3230</v>
          </cell>
          <cell r="I336" t="str">
            <v>ＣＦ社資収入／財産収入／その他財産売払収入</v>
          </cell>
          <cell r="J336" t="str">
            <v>その他財産売払収入</v>
          </cell>
          <cell r="K336">
            <v>4</v>
          </cell>
          <cell r="L336">
            <v>1</v>
          </cell>
          <cell r="M336">
            <v>3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55</v>
          </cell>
          <cell r="U336">
            <v>0</v>
          </cell>
          <cell r="V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 t="str">
            <v>基金繰入金</v>
          </cell>
          <cell r="J337">
            <v>2</v>
          </cell>
          <cell r="K337">
            <v>0</v>
          </cell>
          <cell r="L337">
            <v>3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3</v>
          </cell>
          <cell r="S337">
            <v>55</v>
          </cell>
          <cell r="T337">
            <v>0</v>
          </cell>
          <cell r="U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10</v>
          </cell>
          <cell r="E338">
            <v>0</v>
          </cell>
          <cell r="F338">
            <v>0</v>
          </cell>
          <cell r="G338">
            <v>0</v>
          </cell>
          <cell r="H338">
            <v>3235</v>
          </cell>
          <cell r="I338" t="str">
            <v>ＣＦ社資収入／基金繰入金／財政調整基金</v>
          </cell>
          <cell r="J338" t="str">
            <v>財政調整基金</v>
          </cell>
          <cell r="K338">
            <v>3</v>
          </cell>
          <cell r="L338">
            <v>1</v>
          </cell>
          <cell r="M338">
            <v>3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3</v>
          </cell>
          <cell r="T338">
            <v>55</v>
          </cell>
          <cell r="U338">
            <v>1</v>
          </cell>
          <cell r="V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20</v>
          </cell>
          <cell r="E339">
            <v>0</v>
          </cell>
          <cell r="F339">
            <v>0</v>
          </cell>
          <cell r="G339">
            <v>0</v>
          </cell>
          <cell r="H339">
            <v>3240</v>
          </cell>
          <cell r="I339" t="str">
            <v>ＣＦ社資収入／基金繰入金／減債基金</v>
          </cell>
          <cell r="J339" t="str">
            <v>減債基金</v>
          </cell>
          <cell r="K339">
            <v>3</v>
          </cell>
          <cell r="L339">
            <v>1</v>
          </cell>
          <cell r="M339">
            <v>3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3</v>
          </cell>
          <cell r="T339">
            <v>55</v>
          </cell>
          <cell r="U339">
            <v>1</v>
          </cell>
          <cell r="V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30</v>
          </cell>
          <cell r="E340">
            <v>0</v>
          </cell>
          <cell r="F340">
            <v>0</v>
          </cell>
          <cell r="G340">
            <v>0</v>
          </cell>
          <cell r="H340">
            <v>3245</v>
          </cell>
          <cell r="I340" t="str">
            <v>ＣＦ社資収入／基金繰入金／特定目的基金</v>
          </cell>
          <cell r="J340" t="str">
            <v>特定目的基金</v>
          </cell>
          <cell r="K340">
            <v>3</v>
          </cell>
          <cell r="L340">
            <v>1</v>
          </cell>
          <cell r="M340">
            <v>3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3</v>
          </cell>
          <cell r="T340">
            <v>55</v>
          </cell>
          <cell r="U340">
            <v>1</v>
          </cell>
          <cell r="V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40</v>
          </cell>
          <cell r="E341">
            <v>0</v>
          </cell>
          <cell r="F341">
            <v>0</v>
          </cell>
          <cell r="G341">
            <v>0</v>
          </cell>
          <cell r="H341">
            <v>3250</v>
          </cell>
          <cell r="I341" t="str">
            <v>ＣＦ社資収入／基金繰入金／定額運用基金</v>
          </cell>
          <cell r="J341" t="str">
            <v>定額運用基金</v>
          </cell>
          <cell r="K341">
            <v>3</v>
          </cell>
          <cell r="L341">
            <v>1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3</v>
          </cell>
          <cell r="T341">
            <v>55</v>
          </cell>
          <cell r="U341">
            <v>1</v>
          </cell>
          <cell r="V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 t="str">
            <v>貸付金元金回収収入等</v>
          </cell>
          <cell r="J342">
            <v>2</v>
          </cell>
          <cell r="K342">
            <v>0</v>
          </cell>
          <cell r="L342">
            <v>3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3</v>
          </cell>
          <cell r="S342">
            <v>55</v>
          </cell>
          <cell r="T342">
            <v>1</v>
          </cell>
          <cell r="U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10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 t="str">
            <v>貸付金元金回収収入</v>
          </cell>
          <cell r="J343">
            <v>3</v>
          </cell>
          <cell r="K343">
            <v>0</v>
          </cell>
          <cell r="L343">
            <v>3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3</v>
          </cell>
          <cell r="S343">
            <v>55</v>
          </cell>
          <cell r="T343">
            <v>0</v>
          </cell>
          <cell r="U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10</v>
          </cell>
          <cell r="E344">
            <v>10</v>
          </cell>
          <cell r="F344">
            <v>0</v>
          </cell>
          <cell r="G344">
            <v>0</v>
          </cell>
          <cell r="H344">
            <v>3255</v>
          </cell>
          <cell r="I344" t="str">
            <v>ＣＦ社資収入／貸付金元金収入／事業収入（特別会計）</v>
          </cell>
          <cell r="J344" t="str">
            <v>事業収入（特別会計）</v>
          </cell>
          <cell r="K344">
            <v>4</v>
          </cell>
          <cell r="L344">
            <v>1</v>
          </cell>
          <cell r="M344">
            <v>3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3</v>
          </cell>
          <cell r="T344">
            <v>55</v>
          </cell>
          <cell r="U344">
            <v>0</v>
          </cell>
          <cell r="V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10</v>
          </cell>
          <cell r="E345">
            <v>20</v>
          </cell>
          <cell r="F345">
            <v>0</v>
          </cell>
          <cell r="G345">
            <v>0</v>
          </cell>
          <cell r="H345">
            <v>3260</v>
          </cell>
          <cell r="I345" t="str">
            <v>ＣＦ社資収入／諸収入（貸付金元金収入）</v>
          </cell>
          <cell r="J345" t="str">
            <v>諸収入（貸付金元金収入）</v>
          </cell>
          <cell r="K345">
            <v>4</v>
          </cell>
          <cell r="L345">
            <v>1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3</v>
          </cell>
          <cell r="T345">
            <v>55</v>
          </cell>
          <cell r="U345">
            <v>0</v>
          </cell>
          <cell r="V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20</v>
          </cell>
          <cell r="E346">
            <v>0</v>
          </cell>
          <cell r="F346">
            <v>0</v>
          </cell>
          <cell r="G346">
            <v>0</v>
          </cell>
          <cell r="H346">
            <v>3262</v>
          </cell>
          <cell r="I346" t="str">
            <v>ＣＦ社資収入／その他社会資本整備等投資活動収入</v>
          </cell>
          <cell r="J346" t="str">
            <v>その他社会資本整備等投資活動収入</v>
          </cell>
          <cell r="K346">
            <v>3</v>
          </cell>
          <cell r="L346">
            <v>1</v>
          </cell>
          <cell r="M346">
            <v>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3</v>
          </cell>
          <cell r="T346">
            <v>55</v>
          </cell>
          <cell r="U346">
            <v>0</v>
          </cell>
          <cell r="V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 t="str">
            <v>保証金収入</v>
          </cell>
          <cell r="J347">
            <v>2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3</v>
          </cell>
          <cell r="S347">
            <v>55</v>
          </cell>
          <cell r="T347">
            <v>1</v>
          </cell>
          <cell r="U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10</v>
          </cell>
          <cell r="E348">
            <v>0</v>
          </cell>
          <cell r="F348">
            <v>0</v>
          </cell>
          <cell r="G348">
            <v>0</v>
          </cell>
          <cell r="H348">
            <v>3265</v>
          </cell>
          <cell r="I348" t="str">
            <v>ＣＦ社資収入／預り保証金収入（特別会計）</v>
          </cell>
          <cell r="J348" t="str">
            <v>預り保証金収入（特別会計）</v>
          </cell>
          <cell r="K348">
            <v>3</v>
          </cell>
          <cell r="L348">
            <v>1</v>
          </cell>
          <cell r="M348">
            <v>3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3</v>
          </cell>
          <cell r="T348">
            <v>55</v>
          </cell>
          <cell r="U348">
            <v>0</v>
          </cell>
          <cell r="V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20</v>
          </cell>
          <cell r="E349">
            <v>0</v>
          </cell>
          <cell r="F349">
            <v>0</v>
          </cell>
          <cell r="G349">
            <v>0</v>
          </cell>
          <cell r="H349">
            <v>3270</v>
          </cell>
          <cell r="I349" t="str">
            <v>ＣＦ社資収入／差入保証金返還収入</v>
          </cell>
          <cell r="J349" t="str">
            <v>差入保証金返還収入</v>
          </cell>
          <cell r="K349">
            <v>3</v>
          </cell>
          <cell r="L349">
            <v>1</v>
          </cell>
          <cell r="M349">
            <v>3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3</v>
          </cell>
          <cell r="T349">
            <v>55</v>
          </cell>
          <cell r="U349">
            <v>0</v>
          </cell>
          <cell r="V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 t="str">
            <v>社会資本整備支出</v>
          </cell>
          <cell r="J350">
            <v>2</v>
          </cell>
          <cell r="K350">
            <v>0</v>
          </cell>
          <cell r="L350">
            <v>4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3</v>
          </cell>
          <cell r="S350">
            <v>56</v>
          </cell>
          <cell r="T350">
            <v>0</v>
          </cell>
          <cell r="U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10</v>
          </cell>
          <cell r="E351">
            <v>0</v>
          </cell>
          <cell r="F351">
            <v>0</v>
          </cell>
          <cell r="G351">
            <v>0</v>
          </cell>
          <cell r="H351">
            <v>3705</v>
          </cell>
          <cell r="I351" t="str">
            <v>ＣＦ社資支出／社会資本整備支出／物件費</v>
          </cell>
          <cell r="J351" t="str">
            <v>物件費</v>
          </cell>
          <cell r="K351">
            <v>3</v>
          </cell>
          <cell r="L351">
            <v>1</v>
          </cell>
          <cell r="M351">
            <v>4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3</v>
          </cell>
          <cell r="T351">
            <v>56</v>
          </cell>
          <cell r="U351">
            <v>1</v>
          </cell>
          <cell r="V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20</v>
          </cell>
          <cell r="E352">
            <v>0</v>
          </cell>
          <cell r="F352">
            <v>0</v>
          </cell>
          <cell r="G352">
            <v>0</v>
          </cell>
          <cell r="H352">
            <v>3710</v>
          </cell>
          <cell r="I352" t="str">
            <v>ＣＦ社資支出／社会資本整備支出／補助費等</v>
          </cell>
          <cell r="J352" t="str">
            <v>補助費等</v>
          </cell>
          <cell r="K352">
            <v>3</v>
          </cell>
          <cell r="L352">
            <v>1</v>
          </cell>
          <cell r="M352">
            <v>4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3</v>
          </cell>
          <cell r="T352">
            <v>56</v>
          </cell>
          <cell r="U352">
            <v>1</v>
          </cell>
          <cell r="V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30</v>
          </cell>
          <cell r="E353">
            <v>0</v>
          </cell>
          <cell r="F353">
            <v>0</v>
          </cell>
          <cell r="G353">
            <v>0</v>
          </cell>
          <cell r="H353">
            <v>3715</v>
          </cell>
          <cell r="I353" t="str">
            <v>ＣＦ社資支出／社会資本整備支出／投資的経費補助</v>
          </cell>
          <cell r="J353" t="str">
            <v>投資的経費補助</v>
          </cell>
          <cell r="K353">
            <v>3</v>
          </cell>
          <cell r="L353">
            <v>1</v>
          </cell>
          <cell r="M353">
            <v>4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3</v>
          </cell>
          <cell r="T353">
            <v>56</v>
          </cell>
          <cell r="U353">
            <v>1</v>
          </cell>
          <cell r="V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40</v>
          </cell>
          <cell r="E354">
            <v>0</v>
          </cell>
          <cell r="F354">
            <v>0</v>
          </cell>
          <cell r="G354">
            <v>0</v>
          </cell>
          <cell r="H354">
            <v>3720</v>
          </cell>
          <cell r="I354" t="str">
            <v>ＣＦ社資支出／社会資本整備支出／投資的経費単独</v>
          </cell>
          <cell r="J354" t="str">
            <v>投資的経費単独</v>
          </cell>
          <cell r="K354">
            <v>3</v>
          </cell>
          <cell r="L354">
            <v>1</v>
          </cell>
          <cell r="M354">
            <v>4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3</v>
          </cell>
          <cell r="T354">
            <v>56</v>
          </cell>
          <cell r="U354">
            <v>1</v>
          </cell>
          <cell r="V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 t="str">
            <v>基金積立金</v>
          </cell>
          <cell r="J355">
            <v>2</v>
          </cell>
          <cell r="K355">
            <v>0</v>
          </cell>
          <cell r="L355">
            <v>4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3</v>
          </cell>
          <cell r="S355">
            <v>56</v>
          </cell>
          <cell r="T355">
            <v>0</v>
          </cell>
          <cell r="U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3725</v>
          </cell>
          <cell r="I356" t="str">
            <v>ＣＦ社資支出／基金積立金／財政調整基金</v>
          </cell>
          <cell r="J356" t="str">
            <v>財政調整基金</v>
          </cell>
          <cell r="K356">
            <v>3</v>
          </cell>
          <cell r="L356">
            <v>1</v>
          </cell>
          <cell r="M356">
            <v>4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3</v>
          </cell>
          <cell r="T356">
            <v>56</v>
          </cell>
          <cell r="U356">
            <v>1</v>
          </cell>
          <cell r="V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20</v>
          </cell>
          <cell r="E357">
            <v>0</v>
          </cell>
          <cell r="F357">
            <v>0</v>
          </cell>
          <cell r="G357">
            <v>0</v>
          </cell>
          <cell r="H357">
            <v>3730</v>
          </cell>
          <cell r="I357" t="str">
            <v>ＣＦ社資支出／基金積立金／減債基金</v>
          </cell>
          <cell r="J357" t="str">
            <v>減債基金</v>
          </cell>
          <cell r="K357">
            <v>3</v>
          </cell>
          <cell r="L357">
            <v>1</v>
          </cell>
          <cell r="M357">
            <v>4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3</v>
          </cell>
          <cell r="T357">
            <v>56</v>
          </cell>
          <cell r="U357">
            <v>1</v>
          </cell>
          <cell r="V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30</v>
          </cell>
          <cell r="E358">
            <v>0</v>
          </cell>
          <cell r="F358">
            <v>0</v>
          </cell>
          <cell r="G358">
            <v>0</v>
          </cell>
          <cell r="H358">
            <v>3735</v>
          </cell>
          <cell r="I358" t="str">
            <v>ＣＦ社資支出／基金積立金／特定目的基金</v>
          </cell>
          <cell r="J358" t="str">
            <v>特定目的基金</v>
          </cell>
          <cell r="K358">
            <v>3</v>
          </cell>
          <cell r="L358">
            <v>1</v>
          </cell>
          <cell r="M358">
            <v>4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3</v>
          </cell>
          <cell r="T358">
            <v>56</v>
          </cell>
          <cell r="U358">
            <v>1</v>
          </cell>
          <cell r="V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40</v>
          </cell>
          <cell r="E359">
            <v>0</v>
          </cell>
          <cell r="F359">
            <v>0</v>
          </cell>
          <cell r="G359">
            <v>0</v>
          </cell>
          <cell r="H359">
            <v>3740</v>
          </cell>
          <cell r="I359" t="str">
            <v>ＣＦ社資支出／基金積立金／定額運用基金</v>
          </cell>
          <cell r="J359" t="str">
            <v>定額運用基金</v>
          </cell>
          <cell r="K359">
            <v>3</v>
          </cell>
          <cell r="L359">
            <v>1</v>
          </cell>
          <cell r="M359">
            <v>4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3</v>
          </cell>
          <cell r="T359">
            <v>56</v>
          </cell>
          <cell r="U359">
            <v>1</v>
          </cell>
          <cell r="V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 t="str">
            <v>貸付金・出資金等</v>
          </cell>
          <cell r="J360">
            <v>2</v>
          </cell>
          <cell r="K360">
            <v>0</v>
          </cell>
          <cell r="L360">
            <v>4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3</v>
          </cell>
          <cell r="S360">
            <v>56</v>
          </cell>
          <cell r="T360">
            <v>0</v>
          </cell>
          <cell r="U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10</v>
          </cell>
          <cell r="E361">
            <v>0</v>
          </cell>
          <cell r="F361">
            <v>0</v>
          </cell>
          <cell r="G361">
            <v>0</v>
          </cell>
          <cell r="H361">
            <v>3745</v>
          </cell>
          <cell r="I361" t="str">
            <v>ＣＦ社資支出／出資金</v>
          </cell>
          <cell r="J361" t="str">
            <v>出資金</v>
          </cell>
          <cell r="K361">
            <v>3</v>
          </cell>
          <cell r="L361">
            <v>1</v>
          </cell>
          <cell r="M361">
            <v>4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3</v>
          </cell>
          <cell r="T361">
            <v>56</v>
          </cell>
          <cell r="U361">
            <v>1</v>
          </cell>
          <cell r="V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20</v>
          </cell>
          <cell r="E362">
            <v>0</v>
          </cell>
          <cell r="F362">
            <v>0</v>
          </cell>
          <cell r="G362">
            <v>0</v>
          </cell>
          <cell r="H362">
            <v>3750</v>
          </cell>
          <cell r="I362" t="str">
            <v>ＣＦ社資支出／繰出金（他会計）</v>
          </cell>
          <cell r="J362" t="str">
            <v>繰出金（他会計）</v>
          </cell>
          <cell r="K362">
            <v>3</v>
          </cell>
          <cell r="L362">
            <v>1</v>
          </cell>
          <cell r="M362">
            <v>4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3</v>
          </cell>
          <cell r="T362">
            <v>56</v>
          </cell>
          <cell r="U362">
            <v>1</v>
          </cell>
          <cell r="V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30</v>
          </cell>
          <cell r="E363">
            <v>0</v>
          </cell>
          <cell r="F363">
            <v>0</v>
          </cell>
          <cell r="G363">
            <v>0</v>
          </cell>
          <cell r="H363">
            <v>3755</v>
          </cell>
          <cell r="I363" t="str">
            <v>ＣＦ社資支出／貸付金</v>
          </cell>
          <cell r="J363" t="str">
            <v>貸付金</v>
          </cell>
          <cell r="K363">
            <v>3</v>
          </cell>
          <cell r="L363">
            <v>1</v>
          </cell>
          <cell r="M363">
            <v>4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3</v>
          </cell>
          <cell r="T363">
            <v>56</v>
          </cell>
          <cell r="U363">
            <v>1</v>
          </cell>
          <cell r="V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 t="str">
            <v>保証金支出</v>
          </cell>
          <cell r="J364">
            <v>2</v>
          </cell>
          <cell r="K364">
            <v>0</v>
          </cell>
          <cell r="L364">
            <v>4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56</v>
          </cell>
          <cell r="T364">
            <v>1</v>
          </cell>
          <cell r="U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10</v>
          </cell>
          <cell r="E365">
            <v>0</v>
          </cell>
          <cell r="F365">
            <v>0</v>
          </cell>
          <cell r="G365">
            <v>0</v>
          </cell>
          <cell r="H365">
            <v>3760</v>
          </cell>
          <cell r="I365" t="str">
            <v>ＣＦ社資支出／預り保証金返還支出（特別会計）</v>
          </cell>
          <cell r="J365" t="str">
            <v>預り保証金返還支出（特別会計）</v>
          </cell>
          <cell r="K365">
            <v>3</v>
          </cell>
          <cell r="L365">
            <v>1</v>
          </cell>
          <cell r="M365">
            <v>4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3</v>
          </cell>
          <cell r="T365">
            <v>56</v>
          </cell>
          <cell r="U365">
            <v>0</v>
          </cell>
          <cell r="V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20</v>
          </cell>
          <cell r="E366">
            <v>0</v>
          </cell>
          <cell r="F366">
            <v>0</v>
          </cell>
          <cell r="G366">
            <v>0</v>
          </cell>
          <cell r="H366">
            <v>3765</v>
          </cell>
          <cell r="I366" t="str">
            <v>ＣＦ社資支出／差入保証金支出</v>
          </cell>
          <cell r="J366" t="str">
            <v>差入保証金支出</v>
          </cell>
          <cell r="K366">
            <v>3</v>
          </cell>
          <cell r="L366">
            <v>1</v>
          </cell>
          <cell r="M366">
            <v>4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3</v>
          </cell>
          <cell r="T366">
            <v>56</v>
          </cell>
          <cell r="U366">
            <v>0</v>
          </cell>
          <cell r="V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 t="str">
            <v>財務活動</v>
          </cell>
          <cell r="J367">
            <v>1</v>
          </cell>
          <cell r="K367">
            <v>0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60</v>
          </cell>
          <cell r="T367">
            <v>0</v>
          </cell>
          <cell r="U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 t="str">
            <v>財務活動収入</v>
          </cell>
          <cell r="J368">
            <v>2</v>
          </cell>
          <cell r="K368">
            <v>0</v>
          </cell>
          <cell r="L368">
            <v>3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3</v>
          </cell>
          <cell r="S368">
            <v>60</v>
          </cell>
          <cell r="T368">
            <v>0</v>
          </cell>
          <cell r="U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3305</v>
          </cell>
          <cell r="I369" t="str">
            <v>ＣＦ財務収入／都債</v>
          </cell>
          <cell r="J369" t="str">
            <v>都債</v>
          </cell>
          <cell r="K369">
            <v>3</v>
          </cell>
          <cell r="L369">
            <v>1</v>
          </cell>
          <cell r="M369">
            <v>3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60</v>
          </cell>
          <cell r="U369">
            <v>1</v>
          </cell>
          <cell r="V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20</v>
          </cell>
          <cell r="E370">
            <v>0</v>
          </cell>
          <cell r="F370">
            <v>0</v>
          </cell>
          <cell r="G370">
            <v>0</v>
          </cell>
          <cell r="H370">
            <v>3310</v>
          </cell>
          <cell r="I370" t="str">
            <v>ＣＦ財務収入／他会計借入金等</v>
          </cell>
          <cell r="J370" t="str">
            <v>他会計借入金等</v>
          </cell>
          <cell r="K370">
            <v>3</v>
          </cell>
          <cell r="L370">
            <v>1</v>
          </cell>
          <cell r="M370">
            <v>3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3</v>
          </cell>
          <cell r="T370">
            <v>60</v>
          </cell>
          <cell r="U370">
            <v>1</v>
          </cell>
          <cell r="V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30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 t="str">
            <v>基金運用金借入</v>
          </cell>
          <cell r="J371">
            <v>3</v>
          </cell>
          <cell r="K371">
            <v>0</v>
          </cell>
          <cell r="L371">
            <v>3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3</v>
          </cell>
          <cell r="S371">
            <v>60</v>
          </cell>
          <cell r="T371">
            <v>1</v>
          </cell>
          <cell r="U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30</v>
          </cell>
          <cell r="E372">
            <v>10</v>
          </cell>
          <cell r="F372">
            <v>0</v>
          </cell>
          <cell r="G372">
            <v>0</v>
          </cell>
          <cell r="H372">
            <v>3315</v>
          </cell>
          <cell r="I372" t="str">
            <v>ＣＦ財務収入／基金運用金借入／財政調整基金</v>
          </cell>
          <cell r="J372" t="str">
            <v>財政調整基金</v>
          </cell>
          <cell r="K372">
            <v>4</v>
          </cell>
          <cell r="L372">
            <v>1</v>
          </cell>
          <cell r="M372">
            <v>3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3</v>
          </cell>
          <cell r="T372">
            <v>60</v>
          </cell>
          <cell r="U372">
            <v>0</v>
          </cell>
          <cell r="V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30</v>
          </cell>
          <cell r="E373">
            <v>20</v>
          </cell>
          <cell r="F373">
            <v>0</v>
          </cell>
          <cell r="G373">
            <v>0</v>
          </cell>
          <cell r="H373">
            <v>3320</v>
          </cell>
          <cell r="I373" t="str">
            <v>ＣＦ財務収入／基金運用金借入／減債基金</v>
          </cell>
          <cell r="J373" t="str">
            <v>減債基金</v>
          </cell>
          <cell r="K373">
            <v>4</v>
          </cell>
          <cell r="L373">
            <v>1</v>
          </cell>
          <cell r="M373">
            <v>3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3</v>
          </cell>
          <cell r="T373">
            <v>60</v>
          </cell>
          <cell r="U373">
            <v>0</v>
          </cell>
          <cell r="V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30</v>
          </cell>
          <cell r="E374">
            <v>30</v>
          </cell>
          <cell r="F374">
            <v>0</v>
          </cell>
          <cell r="G374">
            <v>0</v>
          </cell>
          <cell r="H374">
            <v>3325</v>
          </cell>
          <cell r="I374" t="str">
            <v>ＣＦ財務収入／基金運用金借入／特定目的基金</v>
          </cell>
          <cell r="J374" t="str">
            <v>特定目的基金</v>
          </cell>
          <cell r="K374">
            <v>4</v>
          </cell>
          <cell r="L374">
            <v>1</v>
          </cell>
          <cell r="M374">
            <v>3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3</v>
          </cell>
          <cell r="T374">
            <v>60</v>
          </cell>
          <cell r="U374">
            <v>0</v>
          </cell>
          <cell r="V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30</v>
          </cell>
          <cell r="E375">
            <v>40</v>
          </cell>
          <cell r="F375">
            <v>0</v>
          </cell>
          <cell r="G375">
            <v>0</v>
          </cell>
          <cell r="H375">
            <v>3330</v>
          </cell>
          <cell r="I375" t="str">
            <v>ＣＦ財務収入／基金運用金借入／定額運用基金</v>
          </cell>
          <cell r="J375" t="str">
            <v>定額運用基金</v>
          </cell>
          <cell r="K375">
            <v>4</v>
          </cell>
          <cell r="L375">
            <v>1</v>
          </cell>
          <cell r="M375">
            <v>3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3</v>
          </cell>
          <cell r="T375">
            <v>60</v>
          </cell>
          <cell r="U375">
            <v>0</v>
          </cell>
          <cell r="V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40</v>
          </cell>
          <cell r="E376">
            <v>0</v>
          </cell>
          <cell r="F376">
            <v>0</v>
          </cell>
          <cell r="G376">
            <v>0</v>
          </cell>
          <cell r="H376">
            <v>3335</v>
          </cell>
          <cell r="I376" t="str">
            <v>ＣＦ財務収入／繰入金</v>
          </cell>
          <cell r="J376" t="str">
            <v>繰入金</v>
          </cell>
          <cell r="K376">
            <v>3</v>
          </cell>
          <cell r="L376">
            <v>1</v>
          </cell>
          <cell r="M376">
            <v>3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3</v>
          </cell>
          <cell r="T376">
            <v>60</v>
          </cell>
          <cell r="U376">
            <v>1</v>
          </cell>
          <cell r="V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99</v>
          </cell>
          <cell r="E377">
            <v>0</v>
          </cell>
          <cell r="F377">
            <v>0</v>
          </cell>
          <cell r="G377">
            <v>0</v>
          </cell>
          <cell r="H377">
            <v>3960</v>
          </cell>
          <cell r="I377" t="str">
            <v>ＣＦ／前年度からの繰越金</v>
          </cell>
          <cell r="J377" t="str">
            <v>（前年度からの繰越金）</v>
          </cell>
          <cell r="K377">
            <v>3</v>
          </cell>
          <cell r="L377">
            <v>1</v>
          </cell>
          <cell r="M377">
            <v>5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3</v>
          </cell>
          <cell r="T377">
            <v>60</v>
          </cell>
          <cell r="U377">
            <v>1</v>
          </cell>
          <cell r="V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 t="str">
            <v>財務活動支出</v>
          </cell>
          <cell r="J378">
            <v>2</v>
          </cell>
          <cell r="K378">
            <v>0</v>
          </cell>
          <cell r="L378">
            <v>4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61</v>
          </cell>
          <cell r="T378">
            <v>0</v>
          </cell>
          <cell r="U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10</v>
          </cell>
          <cell r="E379">
            <v>0</v>
          </cell>
          <cell r="F379">
            <v>0</v>
          </cell>
          <cell r="G379">
            <v>0</v>
          </cell>
          <cell r="H379">
            <v>3805</v>
          </cell>
          <cell r="I379" t="str">
            <v>ＣＦ財務支出／公債費（元金）</v>
          </cell>
          <cell r="J379" t="str">
            <v>公債費（元金）</v>
          </cell>
          <cell r="K379">
            <v>3</v>
          </cell>
          <cell r="L379">
            <v>1</v>
          </cell>
          <cell r="M379">
            <v>4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3</v>
          </cell>
          <cell r="T379">
            <v>61</v>
          </cell>
          <cell r="U379">
            <v>1</v>
          </cell>
          <cell r="V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20</v>
          </cell>
          <cell r="E380">
            <v>0</v>
          </cell>
          <cell r="F380">
            <v>0</v>
          </cell>
          <cell r="G380">
            <v>0</v>
          </cell>
          <cell r="H380">
            <v>3810</v>
          </cell>
          <cell r="I380" t="str">
            <v>ＣＦ財務支出／他会計借入金等償還</v>
          </cell>
          <cell r="J380" t="str">
            <v>他会計借入金等償還</v>
          </cell>
          <cell r="K380">
            <v>3</v>
          </cell>
          <cell r="L380">
            <v>1</v>
          </cell>
          <cell r="M380">
            <v>4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3</v>
          </cell>
          <cell r="T380">
            <v>61</v>
          </cell>
          <cell r="U380">
            <v>1</v>
          </cell>
          <cell r="V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30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 t="str">
            <v>基金運用金償還</v>
          </cell>
          <cell r="J381">
            <v>3</v>
          </cell>
          <cell r="K381">
            <v>0</v>
          </cell>
          <cell r="L381">
            <v>4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3</v>
          </cell>
          <cell r="S381">
            <v>61</v>
          </cell>
          <cell r="T381">
            <v>1</v>
          </cell>
          <cell r="U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30</v>
          </cell>
          <cell r="E382">
            <v>10</v>
          </cell>
          <cell r="F382">
            <v>0</v>
          </cell>
          <cell r="G382">
            <v>0</v>
          </cell>
          <cell r="H382">
            <v>3815</v>
          </cell>
          <cell r="I382" t="str">
            <v>ＣＦ財務支出／基金運用金償還／財政調整基金</v>
          </cell>
          <cell r="J382" t="str">
            <v>財政調整基金</v>
          </cell>
          <cell r="K382">
            <v>4</v>
          </cell>
          <cell r="L382">
            <v>1</v>
          </cell>
          <cell r="M382">
            <v>4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3</v>
          </cell>
          <cell r="T382">
            <v>61</v>
          </cell>
          <cell r="U382">
            <v>0</v>
          </cell>
          <cell r="V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30</v>
          </cell>
          <cell r="E383">
            <v>20</v>
          </cell>
          <cell r="F383">
            <v>0</v>
          </cell>
          <cell r="G383">
            <v>0</v>
          </cell>
          <cell r="H383">
            <v>3820</v>
          </cell>
          <cell r="I383" t="str">
            <v>ＣＦ財務支出／基金運用金償還／減債基金</v>
          </cell>
          <cell r="J383" t="str">
            <v>減債基金</v>
          </cell>
          <cell r="K383">
            <v>4</v>
          </cell>
          <cell r="L383">
            <v>1</v>
          </cell>
          <cell r="M383">
            <v>4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3</v>
          </cell>
          <cell r="T383">
            <v>61</v>
          </cell>
          <cell r="U383">
            <v>0</v>
          </cell>
          <cell r="V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30</v>
          </cell>
          <cell r="E384">
            <v>30</v>
          </cell>
          <cell r="F384">
            <v>0</v>
          </cell>
          <cell r="G384">
            <v>0</v>
          </cell>
          <cell r="H384">
            <v>3825</v>
          </cell>
          <cell r="I384" t="str">
            <v>ＣＦ財務支出／基金運用金償還／特定目的基金</v>
          </cell>
          <cell r="J384" t="str">
            <v>特定目的基金</v>
          </cell>
          <cell r="K384">
            <v>4</v>
          </cell>
          <cell r="L384">
            <v>1</v>
          </cell>
          <cell r="M384">
            <v>4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3</v>
          </cell>
          <cell r="T384">
            <v>61</v>
          </cell>
          <cell r="U384">
            <v>0</v>
          </cell>
          <cell r="V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30</v>
          </cell>
          <cell r="E385">
            <v>40</v>
          </cell>
          <cell r="F385">
            <v>0</v>
          </cell>
          <cell r="G385">
            <v>0</v>
          </cell>
          <cell r="H385">
            <v>3830</v>
          </cell>
          <cell r="I385" t="str">
            <v>ＣＦ財務支出／基金運用金償還／定額運用基金</v>
          </cell>
          <cell r="J385" t="str">
            <v>定額運用基金</v>
          </cell>
          <cell r="K385">
            <v>4</v>
          </cell>
          <cell r="L385">
            <v>1</v>
          </cell>
          <cell r="M385">
            <v>4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3</v>
          </cell>
          <cell r="T385">
            <v>61</v>
          </cell>
          <cell r="U385">
            <v>0</v>
          </cell>
          <cell r="V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3905</v>
          </cell>
          <cell r="I386" t="str">
            <v>ＣＦ／一般財源共通調整</v>
          </cell>
          <cell r="J386" t="str">
            <v>一般財源共通調整</v>
          </cell>
          <cell r="K386">
            <v>1</v>
          </cell>
          <cell r="L386">
            <v>2</v>
          </cell>
          <cell r="M386">
            <v>4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3</v>
          </cell>
          <cell r="T386">
            <v>70</v>
          </cell>
          <cell r="U386">
            <v>1</v>
          </cell>
          <cell r="V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 t="str">
            <v>一般財源充当調整</v>
          </cell>
          <cell r="J387">
            <v>1</v>
          </cell>
          <cell r="K387">
            <v>0</v>
          </cell>
          <cell r="L387">
            <v>3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3</v>
          </cell>
          <cell r="S387">
            <v>71</v>
          </cell>
          <cell r="T387">
            <v>0</v>
          </cell>
          <cell r="U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3910</v>
          </cell>
          <cell r="I388" t="str">
            <v>ＣＦ／一般財源充当調整／行政サービス活動</v>
          </cell>
          <cell r="J388" t="str">
            <v>行政サービス活動</v>
          </cell>
          <cell r="K388">
            <v>2</v>
          </cell>
          <cell r="L388">
            <v>2</v>
          </cell>
          <cell r="M388">
            <v>3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6</v>
          </cell>
          <cell r="S388">
            <v>3</v>
          </cell>
          <cell r="T388">
            <v>71</v>
          </cell>
          <cell r="U388">
            <v>1</v>
          </cell>
          <cell r="V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3915</v>
          </cell>
          <cell r="I389" t="str">
            <v>ＣＦ／一般財源充当調整／社会資本整備等投資活動</v>
          </cell>
          <cell r="J389" t="str">
            <v>社会資本整備等投資活動</v>
          </cell>
          <cell r="K389">
            <v>2</v>
          </cell>
          <cell r="L389">
            <v>2</v>
          </cell>
          <cell r="M389">
            <v>3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7</v>
          </cell>
          <cell r="S389">
            <v>3</v>
          </cell>
          <cell r="T389">
            <v>71</v>
          </cell>
          <cell r="U389">
            <v>1</v>
          </cell>
          <cell r="V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3920</v>
          </cell>
          <cell r="I390" t="str">
            <v>ＣＦ／一般財源充当調整／財務活動</v>
          </cell>
          <cell r="J390" t="str">
            <v>財務活動</v>
          </cell>
          <cell r="K390">
            <v>2</v>
          </cell>
          <cell r="L390">
            <v>2</v>
          </cell>
          <cell r="M390">
            <v>3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8</v>
          </cell>
          <cell r="S390">
            <v>3</v>
          </cell>
          <cell r="T390">
            <v>71</v>
          </cell>
          <cell r="U390">
            <v>1</v>
          </cell>
          <cell r="V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 t="str">
            <v>一般会計繰入金</v>
          </cell>
          <cell r="J391">
            <v>1</v>
          </cell>
          <cell r="K391">
            <v>0</v>
          </cell>
          <cell r="L391">
            <v>3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3</v>
          </cell>
          <cell r="S391">
            <v>72</v>
          </cell>
          <cell r="T391">
            <v>0</v>
          </cell>
          <cell r="U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3925</v>
          </cell>
          <cell r="I392" t="str">
            <v>ＣＦ／一般会計繰入金／行政サービス活動</v>
          </cell>
          <cell r="J392" t="str">
            <v>行政サービス活動</v>
          </cell>
          <cell r="K392">
            <v>2</v>
          </cell>
          <cell r="L392">
            <v>1</v>
          </cell>
          <cell r="M392">
            <v>3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3</v>
          </cell>
          <cell r="T392">
            <v>72</v>
          </cell>
          <cell r="U392">
            <v>1</v>
          </cell>
          <cell r="V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3930</v>
          </cell>
          <cell r="I393" t="str">
            <v>ＣＦ／一般会計繰入金／社会資本整備等投資活動</v>
          </cell>
          <cell r="J393" t="str">
            <v>社会資本整備等投資活動</v>
          </cell>
          <cell r="K393">
            <v>2</v>
          </cell>
          <cell r="L393">
            <v>1</v>
          </cell>
          <cell r="M393">
            <v>3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3</v>
          </cell>
          <cell r="T393">
            <v>72</v>
          </cell>
          <cell r="U393">
            <v>1</v>
          </cell>
          <cell r="V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3935</v>
          </cell>
          <cell r="I394" t="str">
            <v>ＣＦ／一般会計繰入金／財務活動</v>
          </cell>
          <cell r="J394" t="str">
            <v>財務活動</v>
          </cell>
          <cell r="K394">
            <v>2</v>
          </cell>
          <cell r="L394">
            <v>1</v>
          </cell>
          <cell r="M394">
            <v>3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3</v>
          </cell>
          <cell r="T394">
            <v>72</v>
          </cell>
          <cell r="U394">
            <v>1</v>
          </cell>
          <cell r="V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 t="str">
            <v>一般会計繰出金</v>
          </cell>
          <cell r="J395">
            <v>1</v>
          </cell>
          <cell r="K395">
            <v>0</v>
          </cell>
          <cell r="L395">
            <v>4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3</v>
          </cell>
          <cell r="S395">
            <v>73</v>
          </cell>
          <cell r="T395">
            <v>0</v>
          </cell>
          <cell r="U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3940</v>
          </cell>
          <cell r="I396" t="str">
            <v>ＣＦ／一般会計繰出金／行政サービス活動</v>
          </cell>
          <cell r="J396" t="str">
            <v>行政サービス活動</v>
          </cell>
          <cell r="K396">
            <v>2</v>
          </cell>
          <cell r="L396">
            <v>1</v>
          </cell>
          <cell r="M396">
            <v>4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3</v>
          </cell>
          <cell r="T396">
            <v>73</v>
          </cell>
          <cell r="U396">
            <v>1</v>
          </cell>
          <cell r="V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3945</v>
          </cell>
          <cell r="I397" t="str">
            <v>ＣＦ／一般会計繰出金／社会資本整備等投資活動</v>
          </cell>
          <cell r="J397" t="str">
            <v>社会資本整備等投資活動</v>
          </cell>
          <cell r="K397">
            <v>2</v>
          </cell>
          <cell r="L397">
            <v>1</v>
          </cell>
          <cell r="M397">
            <v>4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3</v>
          </cell>
          <cell r="T397">
            <v>73</v>
          </cell>
          <cell r="U397">
            <v>1</v>
          </cell>
          <cell r="V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3950</v>
          </cell>
          <cell r="I398" t="str">
            <v>ＣＦ／一般会計繰出金／財務活動</v>
          </cell>
          <cell r="J398" t="str">
            <v>財務活動</v>
          </cell>
          <cell r="K398">
            <v>2</v>
          </cell>
          <cell r="L398">
            <v>1</v>
          </cell>
          <cell r="M398">
            <v>4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3</v>
          </cell>
          <cell r="T398">
            <v>73</v>
          </cell>
          <cell r="U398">
            <v>1</v>
          </cell>
          <cell r="V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3955</v>
          </cell>
          <cell r="I399" t="str">
            <v>（ＣＦ／前年度からの繰越金）</v>
          </cell>
          <cell r="J399" t="str">
            <v>前年度からの繰越金</v>
          </cell>
          <cell r="K399">
            <v>1</v>
          </cell>
          <cell r="L399">
            <v>2</v>
          </cell>
          <cell r="M399">
            <v>3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3</v>
          </cell>
          <cell r="T399">
            <v>80</v>
          </cell>
          <cell r="U399">
            <v>1</v>
          </cell>
          <cell r="V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/>
      <sheetData sheetId="1"/>
      <sheetData sheetId="2"/>
      <sheetData sheetId="3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5.xml" />
  <Relationship Id="rId2" Type="http://schemas.openxmlformats.org/officeDocument/2006/relationships/vmlDrawing" Target="../drawings/vmlDrawing5.vml" />
</Relationships>
</file>

<file path=xl/worksheets/_rels/sheet1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</Relationships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3.xml" />
  <Relationship Id="rId2" Type="http://schemas.openxmlformats.org/officeDocument/2006/relationships/vmlDrawing" Target="../drawings/vmlDrawing3.vml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4.xml" />
  <Relationship Id="rId2" Type="http://schemas.openxmlformats.org/officeDocument/2006/relationships/vmlDrawing" Target="../drawings/vmlDrawing4.vml" />
</Relationships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showGridLines="0" view="pageBreakPreview" zoomScale="130" zoomScaleNormal="115" zoomScaleSheetLayoutView="130" workbookViewId="0">
      <selection activeCell="C18" sqref="C18:D18"/>
    </sheetView>
  </sheetViews>
  <sheetFormatPr defaultRowHeight="14.4"/>
  <cols>
    <col min="1" max="1" width="3.77734375" style="96" customWidth="1"/>
    <col min="2" max="2" width="16.77734375" style="96" customWidth="1"/>
    <col min="3" max="16" width="9.33203125" style="96" customWidth="1"/>
    <col min="17" max="16384" width="8.88671875" style="96"/>
  </cols>
  <sheetData>
    <row r="1" spans="1:16">
      <c r="A1" s="102" t="s">
        <v>23</v>
      </c>
    </row>
    <row r="2" spans="1:16">
      <c r="A2" s="102" t="s">
        <v>232</v>
      </c>
    </row>
    <row r="3" spans="1:16">
      <c r="A3" s="102" t="s">
        <v>91</v>
      </c>
    </row>
    <row r="4" spans="1:16">
      <c r="A4" s="102" t="s">
        <v>7</v>
      </c>
    </row>
    <row r="5" spans="1:16">
      <c r="A5" s="102" t="s">
        <v>86</v>
      </c>
    </row>
    <row r="6" spans="1:16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20.25" customHeight="1">
      <c r="A7" s="100" t="s">
        <v>231</v>
      </c>
      <c r="B7" s="99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7" t="s">
        <v>92</v>
      </c>
    </row>
    <row r="8" spans="1:16" ht="37.5" customHeight="1">
      <c r="A8" s="150" t="s">
        <v>230</v>
      </c>
      <c r="B8" s="150"/>
      <c r="C8" s="151" t="s">
        <v>229</v>
      </c>
      <c r="D8" s="152"/>
      <c r="E8" s="151" t="s">
        <v>228</v>
      </c>
      <c r="F8" s="152"/>
      <c r="G8" s="151" t="s">
        <v>227</v>
      </c>
      <c r="H8" s="152"/>
      <c r="I8" s="151" t="s">
        <v>226</v>
      </c>
      <c r="J8" s="152"/>
      <c r="K8" s="151" t="s">
        <v>225</v>
      </c>
      <c r="L8" s="152"/>
      <c r="M8" s="152" t="s">
        <v>224</v>
      </c>
      <c r="N8" s="150"/>
      <c r="O8" s="152" t="s">
        <v>223</v>
      </c>
      <c r="P8" s="150"/>
    </row>
    <row r="9" spans="1:16" ht="14.1" customHeight="1">
      <c r="A9" s="147" t="s">
        <v>222</v>
      </c>
      <c r="B9" s="147"/>
      <c r="C9" s="148">
        <v>26965258</v>
      </c>
      <c r="D9" s="149"/>
      <c r="E9" s="148">
        <v>467013</v>
      </c>
      <c r="F9" s="149"/>
      <c r="G9" s="148">
        <v>216915</v>
      </c>
      <c r="H9" s="149"/>
      <c r="I9" s="148">
        <v>27215356</v>
      </c>
      <c r="J9" s="149"/>
      <c r="K9" s="148">
        <v>13016221</v>
      </c>
      <c r="L9" s="149"/>
      <c r="M9" s="148">
        <v>447045</v>
      </c>
      <c r="N9" s="149"/>
      <c r="O9" s="148">
        <v>14199135</v>
      </c>
      <c r="P9" s="149"/>
    </row>
    <row r="10" spans="1:16" ht="14.1" customHeight="1">
      <c r="A10" s="147" t="s">
        <v>221</v>
      </c>
      <c r="B10" s="147"/>
      <c r="C10" s="148">
        <v>6500477</v>
      </c>
      <c r="D10" s="149"/>
      <c r="E10" s="148">
        <v>0</v>
      </c>
      <c r="F10" s="149"/>
      <c r="G10" s="148">
        <v>0</v>
      </c>
      <c r="H10" s="149"/>
      <c r="I10" s="148">
        <v>6500477</v>
      </c>
      <c r="J10" s="149"/>
      <c r="K10" s="148">
        <v>0</v>
      </c>
      <c r="L10" s="149"/>
      <c r="M10" s="148">
        <v>0</v>
      </c>
      <c r="N10" s="149"/>
      <c r="O10" s="148">
        <v>6500477</v>
      </c>
      <c r="P10" s="149"/>
    </row>
    <row r="11" spans="1:16" ht="14.1" customHeight="1">
      <c r="A11" s="153" t="s">
        <v>220</v>
      </c>
      <c r="B11" s="153"/>
      <c r="C11" s="148">
        <v>719325</v>
      </c>
      <c r="D11" s="149"/>
      <c r="E11" s="148">
        <v>0</v>
      </c>
      <c r="F11" s="149"/>
      <c r="G11" s="148">
        <v>0</v>
      </c>
      <c r="H11" s="149"/>
      <c r="I11" s="148">
        <v>719325</v>
      </c>
      <c r="J11" s="149"/>
      <c r="K11" s="148">
        <v>0</v>
      </c>
      <c r="L11" s="149"/>
      <c r="M11" s="148">
        <v>0</v>
      </c>
      <c r="N11" s="149"/>
      <c r="O11" s="148">
        <v>719325</v>
      </c>
      <c r="P11" s="149"/>
    </row>
    <row r="12" spans="1:16" ht="14.1" customHeight="1">
      <c r="A12" s="153" t="s">
        <v>214</v>
      </c>
      <c r="B12" s="153"/>
      <c r="C12" s="148">
        <v>19310957</v>
      </c>
      <c r="D12" s="149"/>
      <c r="E12" s="148">
        <v>278817</v>
      </c>
      <c r="F12" s="149"/>
      <c r="G12" s="148">
        <v>0</v>
      </c>
      <c r="H12" s="149"/>
      <c r="I12" s="148">
        <v>19589774</v>
      </c>
      <c r="J12" s="149"/>
      <c r="K12" s="148">
        <v>12752417</v>
      </c>
      <c r="L12" s="149"/>
      <c r="M12" s="148">
        <v>423536</v>
      </c>
      <c r="N12" s="149"/>
      <c r="O12" s="148">
        <v>6837358</v>
      </c>
      <c r="P12" s="149"/>
    </row>
    <row r="13" spans="1:16" ht="14.1" customHeight="1">
      <c r="A13" s="147" t="s">
        <v>213</v>
      </c>
      <c r="B13" s="147"/>
      <c r="C13" s="148">
        <v>393986</v>
      </c>
      <c r="D13" s="149"/>
      <c r="E13" s="148">
        <v>174</v>
      </c>
      <c r="F13" s="149"/>
      <c r="G13" s="148">
        <v>0</v>
      </c>
      <c r="H13" s="149"/>
      <c r="I13" s="148">
        <v>394159</v>
      </c>
      <c r="J13" s="149"/>
      <c r="K13" s="148">
        <v>263532</v>
      </c>
      <c r="L13" s="149"/>
      <c r="M13" s="148">
        <v>23237</v>
      </c>
      <c r="N13" s="149"/>
      <c r="O13" s="148">
        <v>130627</v>
      </c>
      <c r="P13" s="149"/>
    </row>
    <row r="14" spans="1:16" ht="14.1" customHeight="1">
      <c r="A14" s="153" t="s">
        <v>219</v>
      </c>
      <c r="B14" s="153"/>
      <c r="C14" s="148" t="s">
        <v>9</v>
      </c>
      <c r="D14" s="149"/>
      <c r="E14" s="148" t="s">
        <v>9</v>
      </c>
      <c r="F14" s="149"/>
      <c r="G14" s="148" t="s">
        <v>9</v>
      </c>
      <c r="H14" s="149"/>
      <c r="I14" s="148" t="s">
        <v>9</v>
      </c>
      <c r="J14" s="149"/>
      <c r="K14" s="148" t="s">
        <v>9</v>
      </c>
      <c r="L14" s="149"/>
      <c r="M14" s="148" t="s">
        <v>9</v>
      </c>
      <c r="N14" s="149"/>
      <c r="O14" s="148" t="s">
        <v>9</v>
      </c>
      <c r="P14" s="149"/>
    </row>
    <row r="15" spans="1:16" ht="14.1" customHeight="1">
      <c r="A15" s="147" t="s">
        <v>218</v>
      </c>
      <c r="B15" s="147"/>
      <c r="C15" s="148" t="s">
        <v>9</v>
      </c>
      <c r="D15" s="149"/>
      <c r="E15" s="148" t="s">
        <v>9</v>
      </c>
      <c r="F15" s="149"/>
      <c r="G15" s="148" t="s">
        <v>9</v>
      </c>
      <c r="H15" s="149"/>
      <c r="I15" s="148" t="s">
        <v>9</v>
      </c>
      <c r="J15" s="149"/>
      <c r="K15" s="148" t="s">
        <v>9</v>
      </c>
      <c r="L15" s="149"/>
      <c r="M15" s="148" t="s">
        <v>9</v>
      </c>
      <c r="N15" s="149"/>
      <c r="O15" s="148" t="s">
        <v>9</v>
      </c>
      <c r="P15" s="149"/>
    </row>
    <row r="16" spans="1:16" ht="14.1" customHeight="1">
      <c r="A16" s="153" t="s">
        <v>217</v>
      </c>
      <c r="B16" s="153"/>
      <c r="C16" s="148" t="s">
        <v>9</v>
      </c>
      <c r="D16" s="149"/>
      <c r="E16" s="148" t="s">
        <v>9</v>
      </c>
      <c r="F16" s="149"/>
      <c r="G16" s="148" t="s">
        <v>9</v>
      </c>
      <c r="H16" s="149"/>
      <c r="I16" s="148" t="s">
        <v>9</v>
      </c>
      <c r="J16" s="149"/>
      <c r="K16" s="148" t="s">
        <v>9</v>
      </c>
      <c r="L16" s="149"/>
      <c r="M16" s="148" t="s">
        <v>9</v>
      </c>
      <c r="N16" s="149"/>
      <c r="O16" s="148" t="s">
        <v>9</v>
      </c>
      <c r="P16" s="149"/>
    </row>
    <row r="17" spans="1:16" ht="14.1" customHeight="1">
      <c r="A17" s="153" t="s">
        <v>212</v>
      </c>
      <c r="B17" s="153"/>
      <c r="C17" s="148">
        <v>0</v>
      </c>
      <c r="D17" s="149"/>
      <c r="E17" s="148">
        <v>4860</v>
      </c>
      <c r="F17" s="149"/>
      <c r="G17" s="148">
        <v>0</v>
      </c>
      <c r="H17" s="149"/>
      <c r="I17" s="148">
        <v>4860</v>
      </c>
      <c r="J17" s="149"/>
      <c r="K17" s="148">
        <v>272</v>
      </c>
      <c r="L17" s="149"/>
      <c r="M17" s="148">
        <v>272</v>
      </c>
      <c r="N17" s="149"/>
      <c r="O17" s="148">
        <v>4588</v>
      </c>
      <c r="P17" s="149"/>
    </row>
    <row r="18" spans="1:16" ht="14.1" customHeight="1">
      <c r="A18" s="153" t="s">
        <v>211</v>
      </c>
      <c r="B18" s="153"/>
      <c r="C18" s="148">
        <v>40513</v>
      </c>
      <c r="D18" s="149"/>
      <c r="E18" s="148">
        <v>183162</v>
      </c>
      <c r="F18" s="149"/>
      <c r="G18" s="148">
        <v>216915</v>
      </c>
      <c r="H18" s="149"/>
      <c r="I18" s="148">
        <v>6760</v>
      </c>
      <c r="J18" s="149"/>
      <c r="K18" s="148">
        <v>0</v>
      </c>
      <c r="L18" s="149"/>
      <c r="M18" s="148">
        <v>0</v>
      </c>
      <c r="N18" s="149"/>
      <c r="O18" s="148">
        <v>6760</v>
      </c>
      <c r="P18" s="149"/>
    </row>
    <row r="19" spans="1:16" ht="14.1" customHeight="1">
      <c r="A19" s="154" t="s">
        <v>216</v>
      </c>
      <c r="B19" s="154"/>
      <c r="C19" s="148">
        <v>19899879</v>
      </c>
      <c r="D19" s="149"/>
      <c r="E19" s="148">
        <v>283415</v>
      </c>
      <c r="F19" s="149"/>
      <c r="G19" s="148">
        <v>125155</v>
      </c>
      <c r="H19" s="149"/>
      <c r="I19" s="148">
        <v>20058140</v>
      </c>
      <c r="J19" s="149"/>
      <c r="K19" s="148">
        <v>10456242</v>
      </c>
      <c r="L19" s="149"/>
      <c r="M19" s="148">
        <v>322307</v>
      </c>
      <c r="N19" s="149"/>
      <c r="O19" s="148">
        <v>9601898</v>
      </c>
      <c r="P19" s="149"/>
    </row>
    <row r="20" spans="1:16" ht="14.1" customHeight="1">
      <c r="A20" s="147" t="s">
        <v>215</v>
      </c>
      <c r="B20" s="147"/>
      <c r="C20" s="148">
        <v>1274492</v>
      </c>
      <c r="D20" s="149"/>
      <c r="E20" s="148">
        <v>8299</v>
      </c>
      <c r="F20" s="149"/>
      <c r="G20" s="148">
        <v>0</v>
      </c>
      <c r="H20" s="149"/>
      <c r="I20" s="148">
        <v>1282791</v>
      </c>
      <c r="J20" s="149"/>
      <c r="K20" s="148">
        <v>0</v>
      </c>
      <c r="L20" s="149"/>
      <c r="M20" s="148">
        <v>0</v>
      </c>
      <c r="N20" s="149"/>
      <c r="O20" s="148">
        <v>1282791</v>
      </c>
      <c r="P20" s="149"/>
    </row>
    <row r="21" spans="1:16" ht="14.1" customHeight="1">
      <c r="A21" s="153" t="s">
        <v>214</v>
      </c>
      <c r="B21" s="153"/>
      <c r="C21" s="148">
        <v>1552840</v>
      </c>
      <c r="D21" s="149"/>
      <c r="E21" s="148">
        <v>0</v>
      </c>
      <c r="F21" s="149"/>
      <c r="G21" s="148">
        <v>0</v>
      </c>
      <c r="H21" s="149"/>
      <c r="I21" s="148">
        <v>1552840</v>
      </c>
      <c r="J21" s="149"/>
      <c r="K21" s="148">
        <v>622670</v>
      </c>
      <c r="L21" s="149"/>
      <c r="M21" s="148">
        <v>33076</v>
      </c>
      <c r="N21" s="149"/>
      <c r="O21" s="148">
        <v>930170</v>
      </c>
      <c r="P21" s="149"/>
    </row>
    <row r="22" spans="1:16" ht="14.1" customHeight="1">
      <c r="A22" s="147" t="s">
        <v>213</v>
      </c>
      <c r="B22" s="147"/>
      <c r="C22" s="148">
        <v>16988172</v>
      </c>
      <c r="D22" s="149"/>
      <c r="E22" s="148">
        <v>207665</v>
      </c>
      <c r="F22" s="149"/>
      <c r="G22" s="148">
        <v>0</v>
      </c>
      <c r="H22" s="149"/>
      <c r="I22" s="148">
        <v>17195837</v>
      </c>
      <c r="J22" s="149"/>
      <c r="K22" s="148">
        <v>9833572</v>
      </c>
      <c r="L22" s="149"/>
      <c r="M22" s="148">
        <v>289231</v>
      </c>
      <c r="N22" s="149"/>
      <c r="O22" s="148">
        <v>7362265</v>
      </c>
      <c r="P22" s="149"/>
    </row>
    <row r="23" spans="1:16" ht="14.1" customHeight="1">
      <c r="A23" s="147" t="s">
        <v>212</v>
      </c>
      <c r="B23" s="147"/>
      <c r="C23" s="148" t="s">
        <v>9</v>
      </c>
      <c r="D23" s="149"/>
      <c r="E23" s="148" t="s">
        <v>9</v>
      </c>
      <c r="F23" s="149"/>
      <c r="G23" s="148" t="s">
        <v>9</v>
      </c>
      <c r="H23" s="149"/>
      <c r="I23" s="148" t="s">
        <v>9</v>
      </c>
      <c r="J23" s="149"/>
      <c r="K23" s="148" t="s">
        <v>9</v>
      </c>
      <c r="L23" s="149"/>
      <c r="M23" s="148" t="s">
        <v>9</v>
      </c>
      <c r="N23" s="149"/>
      <c r="O23" s="148" t="s">
        <v>9</v>
      </c>
      <c r="P23" s="149"/>
    </row>
    <row r="24" spans="1:16" ht="14.1" customHeight="1">
      <c r="A24" s="153" t="s">
        <v>211</v>
      </c>
      <c r="B24" s="153"/>
      <c r="C24" s="148">
        <v>84376</v>
      </c>
      <c r="D24" s="149"/>
      <c r="E24" s="148">
        <v>67451</v>
      </c>
      <c r="F24" s="149"/>
      <c r="G24" s="148">
        <v>125155</v>
      </c>
      <c r="H24" s="149"/>
      <c r="I24" s="148">
        <v>26672</v>
      </c>
      <c r="J24" s="149"/>
      <c r="K24" s="148">
        <v>0</v>
      </c>
      <c r="L24" s="149"/>
      <c r="M24" s="148">
        <v>0</v>
      </c>
      <c r="N24" s="149"/>
      <c r="O24" s="148">
        <v>26672</v>
      </c>
      <c r="P24" s="149"/>
    </row>
    <row r="25" spans="1:16" ht="14.1" customHeight="1">
      <c r="A25" s="147" t="s">
        <v>210</v>
      </c>
      <c r="B25" s="147"/>
      <c r="C25" s="148">
        <v>779175</v>
      </c>
      <c r="D25" s="149"/>
      <c r="E25" s="148">
        <v>42416</v>
      </c>
      <c r="F25" s="149"/>
      <c r="G25" s="148">
        <v>0</v>
      </c>
      <c r="H25" s="149"/>
      <c r="I25" s="148">
        <v>821590</v>
      </c>
      <c r="J25" s="149"/>
      <c r="K25" s="148">
        <v>536322</v>
      </c>
      <c r="L25" s="149"/>
      <c r="M25" s="148">
        <v>75124</v>
      </c>
      <c r="N25" s="149"/>
      <c r="O25" s="148">
        <v>285269</v>
      </c>
      <c r="P25" s="149"/>
    </row>
    <row r="26" spans="1:16" ht="14.1" customHeight="1">
      <c r="A26" s="155" t="s">
        <v>209</v>
      </c>
      <c r="B26" s="156"/>
      <c r="C26" s="148">
        <v>47644312</v>
      </c>
      <c r="D26" s="149"/>
      <c r="E26" s="148">
        <v>792844</v>
      </c>
      <c r="F26" s="149"/>
      <c r="G26" s="148">
        <v>342070</v>
      </c>
      <c r="H26" s="149"/>
      <c r="I26" s="148">
        <v>48095086</v>
      </c>
      <c r="J26" s="149"/>
      <c r="K26" s="148">
        <v>24008785</v>
      </c>
      <c r="L26" s="149"/>
      <c r="M26" s="148">
        <v>844477</v>
      </c>
      <c r="N26" s="149"/>
      <c r="O26" s="148">
        <v>24086301</v>
      </c>
      <c r="P26" s="149"/>
    </row>
  </sheetData>
  <mergeCells count="152">
    <mergeCell ref="M26:N26"/>
    <mergeCell ref="O26:P26"/>
    <mergeCell ref="M25:N25"/>
    <mergeCell ref="O25:P25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K25:L25"/>
    <mergeCell ref="A23:B23"/>
    <mergeCell ref="C23:D23"/>
    <mergeCell ref="E23:F23"/>
    <mergeCell ref="G23:H23"/>
    <mergeCell ref="I23:J23"/>
    <mergeCell ref="K23:L23"/>
    <mergeCell ref="M23:N23"/>
    <mergeCell ref="O23:P23"/>
    <mergeCell ref="A24:B24"/>
    <mergeCell ref="C24:D24"/>
    <mergeCell ref="E24:F24"/>
    <mergeCell ref="G24:H24"/>
    <mergeCell ref="I24:J24"/>
    <mergeCell ref="K24:L24"/>
    <mergeCell ref="M24:N24"/>
    <mergeCell ref="O24:P24"/>
    <mergeCell ref="M22:N22"/>
    <mergeCell ref="O22:P22"/>
    <mergeCell ref="M21:N21"/>
    <mergeCell ref="O21:P21"/>
    <mergeCell ref="M20:N20"/>
    <mergeCell ref="O20:P20"/>
    <mergeCell ref="A22:B22"/>
    <mergeCell ref="C22:D22"/>
    <mergeCell ref="E22:F22"/>
    <mergeCell ref="G22:H22"/>
    <mergeCell ref="I22:J22"/>
    <mergeCell ref="K22:L22"/>
    <mergeCell ref="M17:N17"/>
    <mergeCell ref="A19:B19"/>
    <mergeCell ref="C19:D19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I18:J18"/>
    <mergeCell ref="K18:L18"/>
    <mergeCell ref="M18:N18"/>
    <mergeCell ref="O18:P18"/>
    <mergeCell ref="A21:B21"/>
    <mergeCell ref="C21:D21"/>
    <mergeCell ref="E21:F21"/>
    <mergeCell ref="G21:H21"/>
    <mergeCell ref="I21:J21"/>
    <mergeCell ref="K21:L21"/>
    <mergeCell ref="A20:B20"/>
    <mergeCell ref="C20:D20"/>
    <mergeCell ref="M16:N16"/>
    <mergeCell ref="O16:P16"/>
    <mergeCell ref="M15:N15"/>
    <mergeCell ref="O15:P15"/>
    <mergeCell ref="M14:N14"/>
    <mergeCell ref="O14:P14"/>
    <mergeCell ref="O19:P19"/>
    <mergeCell ref="A16:B16"/>
    <mergeCell ref="C16:D16"/>
    <mergeCell ref="E16:F16"/>
    <mergeCell ref="G16:H16"/>
    <mergeCell ref="I16:J16"/>
    <mergeCell ref="K16:L16"/>
    <mergeCell ref="A17:B17"/>
    <mergeCell ref="C17:D17"/>
    <mergeCell ref="E17:F17"/>
    <mergeCell ref="G17:H17"/>
    <mergeCell ref="I17:J17"/>
    <mergeCell ref="K17:L17"/>
    <mergeCell ref="O17:P17"/>
    <mergeCell ref="A18:B18"/>
    <mergeCell ref="C18:D18"/>
    <mergeCell ref="E18:F18"/>
    <mergeCell ref="G18:H18"/>
    <mergeCell ref="M11:N11"/>
    <mergeCell ref="A13:B13"/>
    <mergeCell ref="C13:D13"/>
    <mergeCell ref="E13:F13"/>
    <mergeCell ref="G13:H13"/>
    <mergeCell ref="I13:J13"/>
    <mergeCell ref="K13:L13"/>
    <mergeCell ref="M13:N13"/>
    <mergeCell ref="E14:F14"/>
    <mergeCell ref="G14:H14"/>
    <mergeCell ref="I14:J14"/>
    <mergeCell ref="K14:L14"/>
    <mergeCell ref="I12:J12"/>
    <mergeCell ref="K12:L12"/>
    <mergeCell ref="M12:N12"/>
    <mergeCell ref="O12:P12"/>
    <mergeCell ref="A15:B15"/>
    <mergeCell ref="C15:D15"/>
    <mergeCell ref="E15:F15"/>
    <mergeCell ref="G15:H15"/>
    <mergeCell ref="I15:J15"/>
    <mergeCell ref="K15:L15"/>
    <mergeCell ref="A14:B14"/>
    <mergeCell ref="C14:D14"/>
    <mergeCell ref="M10:N10"/>
    <mergeCell ref="O10:P10"/>
    <mergeCell ref="M9:N9"/>
    <mergeCell ref="O9:P9"/>
    <mergeCell ref="M8:N8"/>
    <mergeCell ref="O8:P8"/>
    <mergeCell ref="O13:P13"/>
    <mergeCell ref="A10:B10"/>
    <mergeCell ref="C10:D10"/>
    <mergeCell ref="E10:F10"/>
    <mergeCell ref="G10:H10"/>
    <mergeCell ref="I10:J10"/>
    <mergeCell ref="K10:L10"/>
    <mergeCell ref="A11:B11"/>
    <mergeCell ref="C11:D11"/>
    <mergeCell ref="E11:F11"/>
    <mergeCell ref="G11:H11"/>
    <mergeCell ref="I11:J11"/>
    <mergeCell ref="K11:L11"/>
    <mergeCell ref="O11:P11"/>
    <mergeCell ref="A12:B12"/>
    <mergeCell ref="C12:D12"/>
    <mergeCell ref="E12:F12"/>
    <mergeCell ref="G12:H12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</mergeCells>
  <phoneticPr fontId="29"/>
  <pageMargins left="0.70866141732283472" right="0.70866141732283472" top="0.74803149606299213" bottom="0.74803149606299213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view="pageBreakPreview" topLeftCell="A16" zoomScaleSheetLayoutView="100" workbookViewId="0">
      <selection activeCell="C27" sqref="C27"/>
    </sheetView>
  </sheetViews>
  <sheetFormatPr defaultColWidth="9" defaultRowHeight="15" customHeight="1"/>
  <cols>
    <col min="1" max="1" width="10.6640625" style="57" customWidth="1"/>
    <col min="2" max="2" width="13.6640625" style="57" customWidth="1"/>
    <col min="3" max="7" width="14.6640625" style="57" customWidth="1"/>
    <col min="8" max="8" width="9" style="57" customWidth="1"/>
    <col min="9" max="16384" width="9" style="57"/>
  </cols>
  <sheetData>
    <row r="1" spans="1:5" ht="20.100000000000001" customHeight="1">
      <c r="A1" s="57" t="s">
        <v>13</v>
      </c>
    </row>
    <row r="2" spans="1:5" ht="20.100000000000001" customHeight="1">
      <c r="A2" s="57" t="s">
        <v>54</v>
      </c>
      <c r="E2" s="60" t="s">
        <v>57</v>
      </c>
    </row>
    <row r="3" spans="1:5" ht="20.100000000000001" customHeight="1">
      <c r="A3" s="58" t="s">
        <v>175</v>
      </c>
      <c r="B3" s="58" t="s">
        <v>21</v>
      </c>
      <c r="C3" s="187" t="s">
        <v>174</v>
      </c>
      <c r="D3" s="192"/>
      <c r="E3" s="58" t="s">
        <v>160</v>
      </c>
    </row>
    <row r="4" spans="1:5" ht="20.100000000000001" customHeight="1">
      <c r="A4" s="187" t="s">
        <v>173</v>
      </c>
      <c r="B4" s="187" t="s">
        <v>64</v>
      </c>
      <c r="C4" s="201" t="s">
        <v>172</v>
      </c>
      <c r="D4" s="202"/>
      <c r="E4" s="137">
        <v>1607635</v>
      </c>
    </row>
    <row r="5" spans="1:5" ht="20.100000000000001" customHeight="1">
      <c r="A5" s="192"/>
      <c r="B5" s="192"/>
      <c r="C5" s="201" t="s">
        <v>171</v>
      </c>
      <c r="D5" s="202"/>
      <c r="E5" s="137">
        <v>226415</v>
      </c>
    </row>
    <row r="6" spans="1:5" ht="20.100000000000001" customHeight="1">
      <c r="A6" s="192"/>
      <c r="B6" s="192"/>
      <c r="C6" s="201" t="s">
        <v>148</v>
      </c>
      <c r="D6" s="202"/>
      <c r="E6" s="137">
        <v>34941</v>
      </c>
    </row>
    <row r="7" spans="1:5" ht="20.100000000000001" customHeight="1">
      <c r="A7" s="192"/>
      <c r="B7" s="192"/>
      <c r="C7" s="201" t="s">
        <v>169</v>
      </c>
      <c r="D7" s="202"/>
      <c r="E7" s="137">
        <v>3242588</v>
      </c>
    </row>
    <row r="8" spans="1:5" ht="20.100000000000001" customHeight="1">
      <c r="A8" s="192"/>
      <c r="B8" s="192"/>
      <c r="C8" s="201" t="s">
        <v>168</v>
      </c>
      <c r="D8" s="202"/>
      <c r="E8" s="137">
        <v>115175</v>
      </c>
    </row>
    <row r="9" spans="1:5" ht="20.100000000000001" customHeight="1">
      <c r="A9" s="192"/>
      <c r="B9" s="192"/>
      <c r="C9" s="201" t="s">
        <v>85</v>
      </c>
      <c r="D9" s="202"/>
      <c r="E9" s="137">
        <v>18643</v>
      </c>
    </row>
    <row r="10" spans="1:5" ht="20.100000000000001" customHeight="1">
      <c r="A10" s="192"/>
      <c r="B10" s="192"/>
      <c r="C10" s="201" t="s">
        <v>19</v>
      </c>
      <c r="D10" s="202"/>
      <c r="E10" s="138">
        <f>+E11-SUM(E4:E9)</f>
        <v>16640</v>
      </c>
    </row>
    <row r="11" spans="1:5" ht="20.100000000000001" customHeight="1">
      <c r="A11" s="192"/>
      <c r="B11" s="192"/>
      <c r="C11" s="201" t="s">
        <v>141</v>
      </c>
      <c r="D11" s="202"/>
      <c r="E11" s="93">
        <v>5262037</v>
      </c>
    </row>
    <row r="12" spans="1:5" ht="19.5" customHeight="1">
      <c r="A12" s="192"/>
      <c r="B12" s="193" t="s">
        <v>165</v>
      </c>
      <c r="C12" s="189" t="s">
        <v>5</v>
      </c>
      <c r="D12" s="58" t="s">
        <v>166</v>
      </c>
      <c r="E12" s="138">
        <v>77005</v>
      </c>
    </row>
    <row r="13" spans="1:5" ht="19.5" customHeight="1">
      <c r="A13" s="192"/>
      <c r="B13" s="194"/>
      <c r="C13" s="190"/>
      <c r="D13" s="58" t="s">
        <v>34</v>
      </c>
      <c r="E13" s="139">
        <v>15377</v>
      </c>
    </row>
    <row r="14" spans="1:5" ht="19.5" customHeight="1">
      <c r="A14" s="192"/>
      <c r="B14" s="194"/>
      <c r="C14" s="191"/>
      <c r="D14" s="59" t="s">
        <v>81</v>
      </c>
      <c r="E14" s="138">
        <f>SUM(E12:E13)</f>
        <v>92382</v>
      </c>
    </row>
    <row r="15" spans="1:5" ht="19.5" customHeight="1">
      <c r="A15" s="192"/>
      <c r="B15" s="194"/>
      <c r="C15" s="189" t="s">
        <v>167</v>
      </c>
      <c r="D15" s="58" t="s">
        <v>166</v>
      </c>
      <c r="E15" s="138">
        <v>654035</v>
      </c>
    </row>
    <row r="16" spans="1:5" ht="19.5" customHeight="1">
      <c r="A16" s="192"/>
      <c r="B16" s="194"/>
      <c r="C16" s="190"/>
      <c r="D16" s="58" t="s">
        <v>34</v>
      </c>
      <c r="E16" s="138">
        <v>1124023</v>
      </c>
    </row>
    <row r="17" spans="1:7" ht="19.5" customHeight="1">
      <c r="A17" s="192"/>
      <c r="B17" s="194"/>
      <c r="C17" s="191"/>
      <c r="D17" s="59" t="s">
        <v>81</v>
      </c>
      <c r="E17" s="138">
        <f>SUM(E15:E16)</f>
        <v>1778058</v>
      </c>
    </row>
    <row r="18" spans="1:7" ht="20.100000000000001" customHeight="1">
      <c r="A18" s="192"/>
      <c r="B18" s="195"/>
      <c r="C18" s="196" t="s">
        <v>141</v>
      </c>
      <c r="D18" s="197"/>
      <c r="E18" s="93">
        <f>E14+E17</f>
        <v>1870440</v>
      </c>
    </row>
    <row r="19" spans="1:7" ht="20.100000000000001" customHeight="1">
      <c r="A19" s="192"/>
      <c r="B19" s="198" t="s">
        <v>100</v>
      </c>
      <c r="C19" s="199"/>
      <c r="D19" s="200"/>
      <c r="E19" s="93">
        <f>E18+E11</f>
        <v>7132477</v>
      </c>
    </row>
    <row r="21" spans="1:7" ht="20.100000000000001" customHeight="1">
      <c r="A21" s="57" t="s">
        <v>96</v>
      </c>
      <c r="G21" s="61" t="s">
        <v>57</v>
      </c>
    </row>
    <row r="22" spans="1:7" ht="20.100000000000001" customHeight="1">
      <c r="A22" s="187" t="s">
        <v>21</v>
      </c>
      <c r="B22" s="188"/>
      <c r="C22" s="187" t="s">
        <v>160</v>
      </c>
      <c r="D22" s="187" t="s">
        <v>121</v>
      </c>
      <c r="E22" s="188"/>
      <c r="F22" s="188"/>
      <c r="G22" s="188"/>
    </row>
    <row r="23" spans="1:7" ht="20.100000000000001" customHeight="1">
      <c r="A23" s="188"/>
      <c r="B23" s="188"/>
      <c r="C23" s="188"/>
      <c r="D23" s="59" t="s">
        <v>165</v>
      </c>
      <c r="E23" s="59" t="s">
        <v>164</v>
      </c>
      <c r="F23" s="59" t="s">
        <v>47</v>
      </c>
      <c r="G23" s="59" t="s">
        <v>106</v>
      </c>
    </row>
    <row r="24" spans="1:7" ht="20.100000000000001" customHeight="1">
      <c r="A24" s="185" t="s">
        <v>163</v>
      </c>
      <c r="B24" s="186"/>
      <c r="C24" s="94">
        <v>7355641</v>
      </c>
      <c r="D24" s="140">
        <f>D28-D25-D26</f>
        <v>1775858</v>
      </c>
      <c r="E24" s="140">
        <f>E28-E25-E26</f>
        <v>420500</v>
      </c>
      <c r="F24" s="140">
        <v>4598052</v>
      </c>
      <c r="G24" s="94">
        <v>561231</v>
      </c>
    </row>
    <row r="25" spans="1:7" ht="20.100000000000001" customHeight="1">
      <c r="A25" s="185" t="s">
        <v>24</v>
      </c>
      <c r="B25" s="186"/>
      <c r="C25" s="94">
        <v>792844</v>
      </c>
      <c r="D25" s="94">
        <v>92382</v>
      </c>
      <c r="E25" s="94">
        <v>273100</v>
      </c>
      <c r="F25" s="94">
        <v>427362</v>
      </c>
      <c r="G25" s="94" t="s">
        <v>9</v>
      </c>
    </row>
    <row r="26" spans="1:7" ht="20.100000000000001" customHeight="1">
      <c r="A26" s="185" t="s">
        <v>45</v>
      </c>
      <c r="B26" s="186"/>
      <c r="C26" s="94">
        <v>258583</v>
      </c>
      <c r="D26" s="95">
        <v>2160</v>
      </c>
      <c r="E26" s="95">
        <v>19800</v>
      </c>
      <c r="F26" s="94">
        <v>236623</v>
      </c>
      <c r="G26" s="95" t="s">
        <v>9</v>
      </c>
    </row>
    <row r="27" spans="1:7" ht="20.100000000000001" customHeight="1">
      <c r="A27" s="185" t="s">
        <v>106</v>
      </c>
      <c r="B27" s="186"/>
      <c r="C27" s="94" t="s">
        <v>9</v>
      </c>
      <c r="D27" s="95" t="s">
        <v>9</v>
      </c>
      <c r="E27" s="95" t="s">
        <v>9</v>
      </c>
      <c r="F27" s="94" t="s">
        <v>9</v>
      </c>
      <c r="G27" s="95" t="s">
        <v>9</v>
      </c>
    </row>
    <row r="28" spans="1:7" ht="20.100000000000001" customHeight="1">
      <c r="A28" s="187" t="s">
        <v>100</v>
      </c>
      <c r="B28" s="188"/>
      <c r="C28" s="95">
        <f>SUM(C24:C27)</f>
        <v>8407068</v>
      </c>
      <c r="D28" s="95">
        <v>1870400</v>
      </c>
      <c r="E28" s="95">
        <v>713400</v>
      </c>
      <c r="F28" s="140">
        <f>SUM(F24:F27)</f>
        <v>5262037</v>
      </c>
      <c r="G28" s="140">
        <f>SUM(G24:G27)</f>
        <v>561231</v>
      </c>
    </row>
  </sheetData>
  <mergeCells count="24">
    <mergeCell ref="C9:D9"/>
    <mergeCell ref="C10:D10"/>
    <mergeCell ref="C11:D11"/>
    <mergeCell ref="C3:D3"/>
    <mergeCell ref="C4:D4"/>
    <mergeCell ref="C5:D5"/>
    <mergeCell ref="C6:D6"/>
    <mergeCell ref="C7:D7"/>
    <mergeCell ref="A26:B26"/>
    <mergeCell ref="A27:B27"/>
    <mergeCell ref="A28:B28"/>
    <mergeCell ref="C12:C14"/>
    <mergeCell ref="C15:C17"/>
    <mergeCell ref="A22:B23"/>
    <mergeCell ref="C22:C23"/>
    <mergeCell ref="A4:A19"/>
    <mergeCell ref="B4:B11"/>
    <mergeCell ref="B12:B18"/>
    <mergeCell ref="C18:D18"/>
    <mergeCell ref="B19:D19"/>
    <mergeCell ref="D22:G22"/>
    <mergeCell ref="A24:B24"/>
    <mergeCell ref="A25:B25"/>
    <mergeCell ref="C8:D8"/>
  </mergeCells>
  <phoneticPr fontId="6"/>
  <printOptions horizontalCentered="1"/>
  <pageMargins left="0.70866141732283472" right="0.70866141732283472" top="0.98425196850393692" bottom="0.74803149606299213" header="0.31496062992125984" footer="0.31496062992125984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SheetLayoutView="100" workbookViewId="0">
      <selection activeCell="C27" sqref="C27"/>
    </sheetView>
  </sheetViews>
  <sheetFormatPr defaultColWidth="9" defaultRowHeight="15" customHeight="1"/>
  <cols>
    <col min="1" max="1" width="50.6640625" style="24" customWidth="1"/>
    <col min="2" max="2" width="32.33203125" style="24" customWidth="1"/>
    <col min="3" max="3" width="9" style="24" customWidth="1"/>
    <col min="4" max="4" width="10.44140625" style="24" bestFit="1" customWidth="1"/>
    <col min="5" max="5" width="3" style="24" bestFit="1" customWidth="1"/>
    <col min="6" max="6" width="45" style="24" customWidth="1"/>
    <col min="7" max="7" width="9" style="24" customWidth="1"/>
    <col min="8" max="16384" width="9" style="24"/>
  </cols>
  <sheetData>
    <row r="1" spans="1:4" ht="15" customHeight="1">
      <c r="A1" s="25" t="s">
        <v>105</v>
      </c>
    </row>
    <row r="2" spans="1:4" ht="21" customHeight="1">
      <c r="A2" s="25" t="s">
        <v>179</v>
      </c>
      <c r="B2" s="31" t="s">
        <v>92</v>
      </c>
    </row>
    <row r="3" spans="1:4" ht="33" customHeight="1">
      <c r="A3" s="26" t="s">
        <v>109</v>
      </c>
      <c r="B3" s="23" t="s">
        <v>178</v>
      </c>
    </row>
    <row r="4" spans="1:4" ht="33" customHeight="1">
      <c r="A4" s="4" t="s">
        <v>97</v>
      </c>
      <c r="B4" s="50" t="s">
        <v>9</v>
      </c>
    </row>
    <row r="5" spans="1:4" ht="33" customHeight="1">
      <c r="A5" s="27" t="s">
        <v>177</v>
      </c>
      <c r="B5" s="50">
        <v>334923</v>
      </c>
    </row>
    <row r="6" spans="1:4" ht="11.25" hidden="1" customHeight="1">
      <c r="A6" s="27" t="s">
        <v>176</v>
      </c>
      <c r="B6" s="50">
        <v>0</v>
      </c>
    </row>
    <row r="7" spans="1:4" ht="33" customHeight="1">
      <c r="A7" s="56" t="s">
        <v>100</v>
      </c>
      <c r="B7" s="50">
        <f>SUM(B4:B5)</f>
        <v>334923</v>
      </c>
    </row>
    <row r="12" spans="1:4" ht="15" customHeight="1">
      <c r="D12" s="63"/>
    </row>
    <row r="13" spans="1:4" ht="15" customHeight="1">
      <c r="C13" s="62"/>
      <c r="D13" s="63"/>
    </row>
    <row r="14" spans="1:4" ht="15" customHeight="1">
      <c r="C14" s="62"/>
      <c r="D14" s="63"/>
    </row>
    <row r="15" spans="1:4" ht="15" customHeight="1">
      <c r="D15" s="203"/>
    </row>
    <row r="16" spans="1:4" ht="15" customHeight="1">
      <c r="D16" s="203"/>
    </row>
  </sheetData>
  <mergeCells count="1">
    <mergeCell ref="D15:D16"/>
  </mergeCells>
  <phoneticPr fontId="6"/>
  <printOptions horizontalCentered="1"/>
  <pageMargins left="0.78740157480314965" right="0.78740157480314965" top="0.98425196850393692" bottom="0.78740157480314965" header="0.31496062992125984" footer="0.3149606299212598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view="pageBreakPreview" topLeftCell="B1" zoomScaleNormal="100" zoomScaleSheetLayoutView="100" workbookViewId="0">
      <selection activeCell="C27" sqref="C27:D27"/>
    </sheetView>
  </sheetViews>
  <sheetFormatPr defaultRowHeight="14.4"/>
  <cols>
    <col min="1" max="1" width="3.77734375" style="103" customWidth="1"/>
    <col min="2" max="2" width="16.77734375" style="103" customWidth="1"/>
    <col min="3" max="22" width="9.44140625" style="103" customWidth="1"/>
    <col min="23" max="16384" width="8.88671875" style="103"/>
  </cols>
  <sheetData>
    <row r="1" spans="1:22">
      <c r="A1" s="102" t="s">
        <v>23</v>
      </c>
    </row>
    <row r="2" spans="1:22">
      <c r="A2" s="102" t="s">
        <v>232</v>
      </c>
    </row>
    <row r="3" spans="1:22">
      <c r="A3" s="102" t="s">
        <v>91</v>
      </c>
    </row>
    <row r="4" spans="1:22">
      <c r="A4" s="102" t="s">
        <v>7</v>
      </c>
    </row>
    <row r="5" spans="1:22">
      <c r="A5" s="102" t="s">
        <v>86</v>
      </c>
    </row>
    <row r="6" spans="1:22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</row>
    <row r="7" spans="1:22" ht="20.25" customHeight="1">
      <c r="A7" s="108" t="s">
        <v>244</v>
      </c>
      <c r="B7" s="107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5"/>
      <c r="O7" s="105"/>
      <c r="P7" s="105"/>
      <c r="Q7" s="105"/>
      <c r="R7" s="105"/>
      <c r="S7" s="105"/>
      <c r="T7" s="105"/>
      <c r="U7" s="105"/>
      <c r="V7" s="104" t="s">
        <v>92</v>
      </c>
    </row>
    <row r="8" spans="1:22" ht="12.9" customHeight="1">
      <c r="A8" s="150" t="s">
        <v>230</v>
      </c>
      <c r="B8" s="150"/>
      <c r="C8" s="150" t="s">
        <v>243</v>
      </c>
      <c r="D8" s="150"/>
      <c r="E8" s="150" t="s">
        <v>242</v>
      </c>
      <c r="F8" s="150"/>
      <c r="G8" s="150" t="s">
        <v>241</v>
      </c>
      <c r="H8" s="150"/>
      <c r="I8" s="150" t="s">
        <v>240</v>
      </c>
      <c r="J8" s="150"/>
      <c r="K8" s="150" t="s">
        <v>239</v>
      </c>
      <c r="L8" s="150"/>
      <c r="M8" s="150" t="s">
        <v>238</v>
      </c>
      <c r="N8" s="150"/>
      <c r="O8" s="150" t="s">
        <v>237</v>
      </c>
      <c r="P8" s="150"/>
      <c r="Q8" s="150" t="s">
        <v>236</v>
      </c>
      <c r="R8" s="150"/>
      <c r="S8" s="150" t="s">
        <v>235</v>
      </c>
      <c r="T8" s="150"/>
      <c r="U8" s="150" t="s">
        <v>209</v>
      </c>
      <c r="V8" s="150"/>
    </row>
    <row r="9" spans="1:22" ht="12.9" customHeight="1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</row>
    <row r="10" spans="1:22" ht="14.1" customHeight="1">
      <c r="A10" s="157" t="s">
        <v>222</v>
      </c>
      <c r="B10" s="158"/>
      <c r="C10" s="148">
        <v>1106866</v>
      </c>
      <c r="D10" s="149"/>
      <c r="E10" s="148">
        <v>5678399</v>
      </c>
      <c r="F10" s="149"/>
      <c r="G10" s="148">
        <v>1201039</v>
      </c>
      <c r="H10" s="149"/>
      <c r="I10" s="148">
        <v>326045</v>
      </c>
      <c r="J10" s="149"/>
      <c r="K10" s="148">
        <v>2485871</v>
      </c>
      <c r="L10" s="149"/>
      <c r="M10" s="148">
        <v>98070</v>
      </c>
      <c r="N10" s="149"/>
      <c r="O10" s="148">
        <v>3302845</v>
      </c>
      <c r="P10" s="149"/>
      <c r="Q10" s="148" t="s">
        <v>9</v>
      </c>
      <c r="R10" s="149"/>
      <c r="S10" s="148" t="s">
        <v>9</v>
      </c>
      <c r="T10" s="149"/>
      <c r="U10" s="148">
        <v>14199135</v>
      </c>
      <c r="V10" s="149"/>
    </row>
    <row r="11" spans="1:22" ht="14.1" customHeight="1">
      <c r="A11" s="153" t="s">
        <v>215</v>
      </c>
      <c r="B11" s="153"/>
      <c r="C11" s="148">
        <v>688256</v>
      </c>
      <c r="D11" s="149"/>
      <c r="E11" s="148">
        <v>2204534</v>
      </c>
      <c r="F11" s="149"/>
      <c r="G11" s="148">
        <v>231053</v>
      </c>
      <c r="H11" s="149"/>
      <c r="I11" s="148">
        <v>71518</v>
      </c>
      <c r="J11" s="149"/>
      <c r="K11" s="148">
        <v>727032</v>
      </c>
      <c r="L11" s="149"/>
      <c r="M11" s="148">
        <v>17977</v>
      </c>
      <c r="N11" s="149"/>
      <c r="O11" s="148">
        <v>2560105</v>
      </c>
      <c r="P11" s="149"/>
      <c r="Q11" s="148" t="s">
        <v>9</v>
      </c>
      <c r="R11" s="149"/>
      <c r="S11" s="148" t="s">
        <v>9</v>
      </c>
      <c r="T11" s="149"/>
      <c r="U11" s="148">
        <v>6500477</v>
      </c>
      <c r="V11" s="149"/>
    </row>
    <row r="12" spans="1:22" ht="14.1" customHeight="1">
      <c r="A12" s="153" t="s">
        <v>220</v>
      </c>
      <c r="B12" s="153"/>
      <c r="C12" s="148" t="s">
        <v>9</v>
      </c>
      <c r="D12" s="149"/>
      <c r="E12" s="148" t="s">
        <v>9</v>
      </c>
      <c r="F12" s="149"/>
      <c r="G12" s="148" t="s">
        <v>9</v>
      </c>
      <c r="H12" s="149"/>
      <c r="I12" s="148" t="s">
        <v>9</v>
      </c>
      <c r="J12" s="149"/>
      <c r="K12" s="148">
        <v>719325</v>
      </c>
      <c r="L12" s="149"/>
      <c r="M12" s="148" t="s">
        <v>9</v>
      </c>
      <c r="N12" s="149"/>
      <c r="O12" s="148" t="s">
        <v>9</v>
      </c>
      <c r="P12" s="149"/>
      <c r="Q12" s="148" t="s">
        <v>9</v>
      </c>
      <c r="R12" s="149"/>
      <c r="S12" s="148" t="s">
        <v>9</v>
      </c>
      <c r="T12" s="149"/>
      <c r="U12" s="148">
        <v>719325</v>
      </c>
      <c r="V12" s="149"/>
    </row>
    <row r="13" spans="1:22" ht="14.1" customHeight="1">
      <c r="A13" s="147" t="s">
        <v>214</v>
      </c>
      <c r="B13" s="147"/>
      <c r="C13" s="148">
        <v>415403</v>
      </c>
      <c r="D13" s="149"/>
      <c r="E13" s="148">
        <v>3433248</v>
      </c>
      <c r="F13" s="149"/>
      <c r="G13" s="148">
        <v>969986</v>
      </c>
      <c r="H13" s="149"/>
      <c r="I13" s="148">
        <v>254526</v>
      </c>
      <c r="J13" s="149"/>
      <c r="K13" s="148">
        <v>1015277</v>
      </c>
      <c r="L13" s="149"/>
      <c r="M13" s="148">
        <v>37566</v>
      </c>
      <c r="N13" s="149"/>
      <c r="O13" s="148">
        <v>711352</v>
      </c>
      <c r="P13" s="149"/>
      <c r="Q13" s="148" t="s">
        <v>9</v>
      </c>
      <c r="R13" s="149"/>
      <c r="S13" s="148" t="s">
        <v>9</v>
      </c>
      <c r="T13" s="149"/>
      <c r="U13" s="148">
        <v>6837358</v>
      </c>
      <c r="V13" s="149"/>
    </row>
    <row r="14" spans="1:22" ht="14.1" customHeight="1">
      <c r="A14" s="153" t="s">
        <v>213</v>
      </c>
      <c r="B14" s="153"/>
      <c r="C14" s="148">
        <v>3207</v>
      </c>
      <c r="D14" s="149"/>
      <c r="E14" s="148">
        <v>33857</v>
      </c>
      <c r="F14" s="149"/>
      <c r="G14" s="148" t="s">
        <v>9</v>
      </c>
      <c r="H14" s="149"/>
      <c r="I14" s="148" t="s">
        <v>9</v>
      </c>
      <c r="J14" s="149"/>
      <c r="K14" s="148">
        <v>24236</v>
      </c>
      <c r="L14" s="149"/>
      <c r="M14" s="148">
        <v>42527</v>
      </c>
      <c r="N14" s="149"/>
      <c r="O14" s="148">
        <v>26800</v>
      </c>
      <c r="P14" s="149"/>
      <c r="Q14" s="148" t="s">
        <v>9</v>
      </c>
      <c r="R14" s="149"/>
      <c r="S14" s="148" t="s">
        <v>9</v>
      </c>
      <c r="T14" s="149"/>
      <c r="U14" s="148">
        <v>130627</v>
      </c>
      <c r="V14" s="149"/>
    </row>
    <row r="15" spans="1:22" ht="14.1" customHeight="1">
      <c r="A15" s="153" t="s">
        <v>219</v>
      </c>
      <c r="B15" s="153"/>
      <c r="C15" s="148" t="s">
        <v>9</v>
      </c>
      <c r="D15" s="149"/>
      <c r="E15" s="148" t="s">
        <v>9</v>
      </c>
      <c r="F15" s="149"/>
      <c r="G15" s="148" t="s">
        <v>9</v>
      </c>
      <c r="H15" s="149"/>
      <c r="I15" s="148" t="s">
        <v>9</v>
      </c>
      <c r="J15" s="149"/>
      <c r="K15" s="148" t="s">
        <v>9</v>
      </c>
      <c r="L15" s="149"/>
      <c r="M15" s="148" t="s">
        <v>9</v>
      </c>
      <c r="N15" s="149"/>
      <c r="O15" s="148" t="s">
        <v>9</v>
      </c>
      <c r="P15" s="149"/>
      <c r="Q15" s="148" t="s">
        <v>9</v>
      </c>
      <c r="R15" s="149"/>
      <c r="S15" s="148" t="s">
        <v>9</v>
      </c>
      <c r="T15" s="149"/>
      <c r="U15" s="148" t="s">
        <v>9</v>
      </c>
      <c r="V15" s="149"/>
    </row>
    <row r="16" spans="1:22" ht="14.1" customHeight="1">
      <c r="A16" s="147" t="s">
        <v>218</v>
      </c>
      <c r="B16" s="147"/>
      <c r="C16" s="148" t="s">
        <v>9</v>
      </c>
      <c r="D16" s="149"/>
      <c r="E16" s="148" t="s">
        <v>9</v>
      </c>
      <c r="F16" s="149"/>
      <c r="G16" s="148" t="s">
        <v>9</v>
      </c>
      <c r="H16" s="149"/>
      <c r="I16" s="148" t="s">
        <v>9</v>
      </c>
      <c r="J16" s="149"/>
      <c r="K16" s="148" t="s">
        <v>9</v>
      </c>
      <c r="L16" s="149"/>
      <c r="M16" s="148" t="s">
        <v>9</v>
      </c>
      <c r="N16" s="149"/>
      <c r="O16" s="148" t="s">
        <v>9</v>
      </c>
      <c r="P16" s="149"/>
      <c r="Q16" s="148" t="s">
        <v>9</v>
      </c>
      <c r="R16" s="149"/>
      <c r="S16" s="148" t="s">
        <v>9</v>
      </c>
      <c r="T16" s="149"/>
      <c r="U16" s="148" t="s">
        <v>9</v>
      </c>
      <c r="V16" s="149"/>
    </row>
    <row r="17" spans="1:22" ht="14.1" customHeight="1">
      <c r="A17" s="153" t="s">
        <v>217</v>
      </c>
      <c r="B17" s="153"/>
      <c r="C17" s="148" t="s">
        <v>9</v>
      </c>
      <c r="D17" s="149"/>
      <c r="E17" s="148" t="s">
        <v>9</v>
      </c>
      <c r="F17" s="149"/>
      <c r="G17" s="148" t="s">
        <v>9</v>
      </c>
      <c r="H17" s="149"/>
      <c r="I17" s="148" t="s">
        <v>9</v>
      </c>
      <c r="J17" s="149"/>
      <c r="K17" s="148" t="s">
        <v>9</v>
      </c>
      <c r="L17" s="149"/>
      <c r="M17" s="148" t="s">
        <v>9</v>
      </c>
      <c r="N17" s="149"/>
      <c r="O17" s="148" t="s">
        <v>9</v>
      </c>
      <c r="P17" s="149"/>
      <c r="Q17" s="148" t="s">
        <v>9</v>
      </c>
      <c r="R17" s="149"/>
      <c r="S17" s="148" t="s">
        <v>9</v>
      </c>
      <c r="T17" s="149"/>
      <c r="U17" s="148" t="s">
        <v>9</v>
      </c>
      <c r="V17" s="149"/>
    </row>
    <row r="18" spans="1:22" ht="14.1" customHeight="1">
      <c r="A18" s="153" t="s">
        <v>212</v>
      </c>
      <c r="B18" s="153"/>
      <c r="C18" s="148" t="s">
        <v>9</v>
      </c>
      <c r="D18" s="149"/>
      <c r="E18" s="148" t="s">
        <v>9</v>
      </c>
      <c r="F18" s="149"/>
      <c r="G18" s="148" t="s">
        <v>9</v>
      </c>
      <c r="H18" s="149"/>
      <c r="I18" s="148" t="s">
        <v>9</v>
      </c>
      <c r="J18" s="149"/>
      <c r="K18" s="148" t="s">
        <v>9</v>
      </c>
      <c r="L18" s="149"/>
      <c r="M18" s="148" t="s">
        <v>9</v>
      </c>
      <c r="N18" s="149"/>
      <c r="O18" s="148">
        <v>4588</v>
      </c>
      <c r="P18" s="149"/>
      <c r="Q18" s="148" t="s">
        <v>9</v>
      </c>
      <c r="R18" s="149"/>
      <c r="S18" s="148" t="s">
        <v>9</v>
      </c>
      <c r="T18" s="149"/>
      <c r="U18" s="148">
        <v>4588</v>
      </c>
      <c r="V18" s="149"/>
    </row>
    <row r="19" spans="1:22" ht="14.1" customHeight="1">
      <c r="A19" s="153" t="s">
        <v>211</v>
      </c>
      <c r="B19" s="153"/>
      <c r="C19" s="148" t="s">
        <v>9</v>
      </c>
      <c r="D19" s="149"/>
      <c r="E19" s="148">
        <v>6760</v>
      </c>
      <c r="F19" s="149"/>
      <c r="G19" s="148" t="s">
        <v>9</v>
      </c>
      <c r="H19" s="149"/>
      <c r="I19" s="148" t="s">
        <v>9</v>
      </c>
      <c r="J19" s="149"/>
      <c r="K19" s="148" t="s">
        <v>9</v>
      </c>
      <c r="L19" s="149"/>
      <c r="M19" s="148" t="s">
        <v>9</v>
      </c>
      <c r="N19" s="149"/>
      <c r="O19" s="148" t="s">
        <v>9</v>
      </c>
      <c r="P19" s="149"/>
      <c r="Q19" s="148" t="s">
        <v>9</v>
      </c>
      <c r="R19" s="149"/>
      <c r="S19" s="148" t="s">
        <v>9</v>
      </c>
      <c r="T19" s="149"/>
      <c r="U19" s="148">
        <v>6760</v>
      </c>
      <c r="V19" s="149"/>
    </row>
    <row r="20" spans="1:22" ht="14.1" customHeight="1">
      <c r="A20" s="159" t="s">
        <v>234</v>
      </c>
      <c r="B20" s="160"/>
      <c r="C20" s="148">
        <v>7682614</v>
      </c>
      <c r="D20" s="149"/>
      <c r="E20" s="148" t="s">
        <v>9</v>
      </c>
      <c r="F20" s="149"/>
      <c r="G20" s="148" t="s">
        <v>9</v>
      </c>
      <c r="H20" s="149"/>
      <c r="I20" s="148">
        <v>5090</v>
      </c>
      <c r="J20" s="149"/>
      <c r="K20" s="148">
        <v>1610265</v>
      </c>
      <c r="L20" s="149"/>
      <c r="M20" s="148" t="s">
        <v>9</v>
      </c>
      <c r="N20" s="149"/>
      <c r="O20" s="148">
        <v>303928</v>
      </c>
      <c r="P20" s="149"/>
      <c r="Q20" s="148" t="s">
        <v>9</v>
      </c>
      <c r="R20" s="149"/>
      <c r="S20" s="148" t="s">
        <v>9</v>
      </c>
      <c r="T20" s="149"/>
      <c r="U20" s="148">
        <v>9601898</v>
      </c>
      <c r="V20" s="149"/>
    </row>
    <row r="21" spans="1:22" ht="14.1" customHeight="1">
      <c r="A21" s="153" t="s">
        <v>215</v>
      </c>
      <c r="B21" s="153"/>
      <c r="C21" s="148">
        <v>1282767</v>
      </c>
      <c r="D21" s="149"/>
      <c r="E21" s="148" t="s">
        <v>9</v>
      </c>
      <c r="F21" s="149"/>
      <c r="G21" s="148" t="s">
        <v>9</v>
      </c>
      <c r="H21" s="149"/>
      <c r="I21" s="148" t="s">
        <v>9</v>
      </c>
      <c r="J21" s="149"/>
      <c r="K21" s="148">
        <v>24</v>
      </c>
      <c r="L21" s="149"/>
      <c r="M21" s="148" t="s">
        <v>9</v>
      </c>
      <c r="N21" s="149"/>
      <c r="O21" s="148" t="s">
        <v>9</v>
      </c>
      <c r="P21" s="149"/>
      <c r="Q21" s="148" t="s">
        <v>9</v>
      </c>
      <c r="R21" s="149"/>
      <c r="S21" s="148" t="s">
        <v>9</v>
      </c>
      <c r="T21" s="149"/>
      <c r="U21" s="148">
        <v>1282791</v>
      </c>
      <c r="V21" s="149"/>
    </row>
    <row r="22" spans="1:22" ht="14.1" customHeight="1">
      <c r="A22" s="153" t="s">
        <v>214</v>
      </c>
      <c r="B22" s="153"/>
      <c r="C22" s="148">
        <v>929143</v>
      </c>
      <c r="D22" s="149"/>
      <c r="E22" s="148" t="s">
        <v>9</v>
      </c>
      <c r="F22" s="149"/>
      <c r="G22" s="148" t="s">
        <v>9</v>
      </c>
      <c r="H22" s="149"/>
      <c r="I22" s="148">
        <v>1026</v>
      </c>
      <c r="J22" s="149"/>
      <c r="K22" s="148" t="s">
        <v>9</v>
      </c>
      <c r="L22" s="149"/>
      <c r="M22" s="148" t="s">
        <v>9</v>
      </c>
      <c r="N22" s="149"/>
      <c r="O22" s="148" t="s">
        <v>9</v>
      </c>
      <c r="P22" s="149"/>
      <c r="Q22" s="148" t="s">
        <v>9</v>
      </c>
      <c r="R22" s="149"/>
      <c r="S22" s="148" t="s">
        <v>9</v>
      </c>
      <c r="T22" s="149"/>
      <c r="U22" s="148">
        <v>930170</v>
      </c>
      <c r="V22" s="149"/>
    </row>
    <row r="23" spans="1:22" ht="14.1" customHeight="1">
      <c r="A23" s="147" t="s">
        <v>213</v>
      </c>
      <c r="B23" s="147"/>
      <c r="C23" s="148">
        <v>5444032</v>
      </c>
      <c r="D23" s="149"/>
      <c r="E23" s="148" t="s">
        <v>9</v>
      </c>
      <c r="F23" s="149"/>
      <c r="G23" s="148" t="s">
        <v>9</v>
      </c>
      <c r="H23" s="149"/>
      <c r="I23" s="148">
        <v>4064</v>
      </c>
      <c r="J23" s="149"/>
      <c r="K23" s="148">
        <v>1610241</v>
      </c>
      <c r="L23" s="149"/>
      <c r="M23" s="148" t="s">
        <v>9</v>
      </c>
      <c r="N23" s="149"/>
      <c r="O23" s="148">
        <v>303928</v>
      </c>
      <c r="P23" s="149"/>
      <c r="Q23" s="148" t="s">
        <v>9</v>
      </c>
      <c r="R23" s="149"/>
      <c r="S23" s="148" t="s">
        <v>9</v>
      </c>
      <c r="T23" s="149"/>
      <c r="U23" s="148">
        <v>7362265</v>
      </c>
      <c r="V23" s="149"/>
    </row>
    <row r="24" spans="1:22" ht="14.1" customHeight="1">
      <c r="A24" s="153" t="s">
        <v>212</v>
      </c>
      <c r="B24" s="153"/>
      <c r="C24" s="148" t="s">
        <v>9</v>
      </c>
      <c r="D24" s="149"/>
      <c r="E24" s="148" t="s">
        <v>9</v>
      </c>
      <c r="F24" s="149"/>
      <c r="G24" s="148" t="s">
        <v>9</v>
      </c>
      <c r="H24" s="149"/>
      <c r="I24" s="148" t="s">
        <v>9</v>
      </c>
      <c r="J24" s="149"/>
      <c r="K24" s="148" t="s">
        <v>9</v>
      </c>
      <c r="L24" s="149"/>
      <c r="M24" s="148" t="s">
        <v>9</v>
      </c>
      <c r="N24" s="149"/>
      <c r="O24" s="148" t="s">
        <v>9</v>
      </c>
      <c r="P24" s="149"/>
      <c r="Q24" s="148" t="s">
        <v>9</v>
      </c>
      <c r="R24" s="149"/>
      <c r="S24" s="148" t="s">
        <v>9</v>
      </c>
      <c r="T24" s="149"/>
      <c r="U24" s="148" t="s">
        <v>9</v>
      </c>
      <c r="V24" s="149"/>
    </row>
    <row r="25" spans="1:22" ht="14.1" customHeight="1">
      <c r="A25" s="147" t="s">
        <v>211</v>
      </c>
      <c r="B25" s="147"/>
      <c r="C25" s="148">
        <v>26672</v>
      </c>
      <c r="D25" s="149"/>
      <c r="E25" s="148" t="s">
        <v>9</v>
      </c>
      <c r="F25" s="149"/>
      <c r="G25" s="148" t="s">
        <v>9</v>
      </c>
      <c r="H25" s="149"/>
      <c r="I25" s="148" t="s">
        <v>9</v>
      </c>
      <c r="J25" s="149"/>
      <c r="K25" s="148" t="s">
        <v>9</v>
      </c>
      <c r="L25" s="149"/>
      <c r="M25" s="148" t="s">
        <v>9</v>
      </c>
      <c r="N25" s="149"/>
      <c r="O25" s="148" t="s">
        <v>9</v>
      </c>
      <c r="P25" s="149"/>
      <c r="Q25" s="148" t="s">
        <v>9</v>
      </c>
      <c r="R25" s="149"/>
      <c r="S25" s="148" t="s">
        <v>9</v>
      </c>
      <c r="T25" s="149"/>
      <c r="U25" s="148">
        <v>26672</v>
      </c>
      <c r="V25" s="149"/>
    </row>
    <row r="26" spans="1:22" ht="14.1" customHeight="1">
      <c r="A26" s="161" t="s">
        <v>233</v>
      </c>
      <c r="B26" s="162"/>
      <c r="C26" s="148">
        <v>43950</v>
      </c>
      <c r="D26" s="149"/>
      <c r="E26" s="148">
        <v>12948</v>
      </c>
      <c r="F26" s="149"/>
      <c r="G26" s="148">
        <v>11057</v>
      </c>
      <c r="H26" s="149"/>
      <c r="I26" s="148">
        <v>63709</v>
      </c>
      <c r="J26" s="149"/>
      <c r="K26" s="148">
        <v>32793</v>
      </c>
      <c r="L26" s="149"/>
      <c r="M26" s="148">
        <v>42105</v>
      </c>
      <c r="N26" s="149"/>
      <c r="O26" s="148">
        <v>78706</v>
      </c>
      <c r="P26" s="149"/>
      <c r="Q26" s="148" t="s">
        <v>9</v>
      </c>
      <c r="R26" s="149"/>
      <c r="S26" s="148" t="s">
        <v>9</v>
      </c>
      <c r="T26" s="149"/>
      <c r="U26" s="148">
        <v>285269</v>
      </c>
      <c r="V26" s="149"/>
    </row>
    <row r="27" spans="1:22" ht="13.5" customHeight="1">
      <c r="A27" s="163" t="s">
        <v>209</v>
      </c>
      <c r="B27" s="163"/>
      <c r="C27" s="148">
        <v>8824789</v>
      </c>
      <c r="D27" s="149"/>
      <c r="E27" s="148">
        <v>5685479</v>
      </c>
      <c r="F27" s="149"/>
      <c r="G27" s="148">
        <v>1211114</v>
      </c>
      <c r="H27" s="149"/>
      <c r="I27" s="148">
        <v>394845</v>
      </c>
      <c r="J27" s="149"/>
      <c r="K27" s="148">
        <v>4128930</v>
      </c>
      <c r="L27" s="149"/>
      <c r="M27" s="148">
        <v>140175</v>
      </c>
      <c r="N27" s="149"/>
      <c r="O27" s="148">
        <v>3685479</v>
      </c>
      <c r="P27" s="149"/>
      <c r="Q27" s="148" t="s">
        <v>9</v>
      </c>
      <c r="R27" s="149"/>
      <c r="S27" s="148" t="s">
        <v>9</v>
      </c>
      <c r="T27" s="149"/>
      <c r="U27" s="148">
        <v>24086301</v>
      </c>
      <c r="V27" s="149"/>
    </row>
    <row r="28" spans="1:22" ht="13.5" customHeight="1"/>
    <row r="29" spans="1:22" ht="13.5" customHeight="1"/>
    <row r="30" spans="1:22" ht="13.5" customHeight="1"/>
    <row r="31" spans="1:22" ht="13.5" customHeight="1"/>
    <row r="32" spans="1:22" ht="13.5" customHeight="1"/>
  </sheetData>
  <mergeCells count="209">
    <mergeCell ref="K27:L27"/>
    <mergeCell ref="M27:N27"/>
    <mergeCell ref="O27:P27"/>
    <mergeCell ref="Q27:R27"/>
    <mergeCell ref="S27:T27"/>
    <mergeCell ref="U27:V27"/>
    <mergeCell ref="A27:B27"/>
    <mergeCell ref="C27:D27"/>
    <mergeCell ref="E27:F27"/>
    <mergeCell ref="G27:H27"/>
    <mergeCell ref="I27:J27"/>
    <mergeCell ref="M25:N25"/>
    <mergeCell ref="O25:P25"/>
    <mergeCell ref="Q25:R25"/>
    <mergeCell ref="S25:T25"/>
    <mergeCell ref="U25:V25"/>
    <mergeCell ref="K25:L25"/>
    <mergeCell ref="K26:L26"/>
    <mergeCell ref="M26:N26"/>
    <mergeCell ref="O26:P26"/>
    <mergeCell ref="Q26:R26"/>
    <mergeCell ref="S26:T26"/>
    <mergeCell ref="U26:V26"/>
    <mergeCell ref="A26:B26"/>
    <mergeCell ref="C26:D26"/>
    <mergeCell ref="E26:F26"/>
    <mergeCell ref="G26:H26"/>
    <mergeCell ref="I26:J26"/>
    <mergeCell ref="A25:B25"/>
    <mergeCell ref="C25:D25"/>
    <mergeCell ref="E25:F25"/>
    <mergeCell ref="G25:H25"/>
    <mergeCell ref="I25:J25"/>
    <mergeCell ref="M23:N23"/>
    <mergeCell ref="O23:P23"/>
    <mergeCell ref="Q23:R23"/>
    <mergeCell ref="S23:T23"/>
    <mergeCell ref="U23:V23"/>
    <mergeCell ref="K23:L23"/>
    <mergeCell ref="K24:L24"/>
    <mergeCell ref="M24:N24"/>
    <mergeCell ref="O24:P24"/>
    <mergeCell ref="Q24:R24"/>
    <mergeCell ref="S24:T24"/>
    <mergeCell ref="U24:V24"/>
    <mergeCell ref="A24:B24"/>
    <mergeCell ref="C24:D24"/>
    <mergeCell ref="E24:F24"/>
    <mergeCell ref="G24:H24"/>
    <mergeCell ref="I24:J24"/>
    <mergeCell ref="A23:B23"/>
    <mergeCell ref="C23:D23"/>
    <mergeCell ref="E23:F23"/>
    <mergeCell ref="G23:H23"/>
    <mergeCell ref="I23:J23"/>
    <mergeCell ref="M21:N21"/>
    <mergeCell ref="O21:P21"/>
    <mergeCell ref="Q21:R21"/>
    <mergeCell ref="S21:T21"/>
    <mergeCell ref="U21:V21"/>
    <mergeCell ref="K21:L21"/>
    <mergeCell ref="K22:L22"/>
    <mergeCell ref="M22:N22"/>
    <mergeCell ref="O22:P22"/>
    <mergeCell ref="Q22:R22"/>
    <mergeCell ref="S22:T22"/>
    <mergeCell ref="U22:V22"/>
    <mergeCell ref="A22:B22"/>
    <mergeCell ref="C22:D22"/>
    <mergeCell ref="E22:F22"/>
    <mergeCell ref="G22:H22"/>
    <mergeCell ref="I22:J22"/>
    <mergeCell ref="A21:B21"/>
    <mergeCell ref="C21:D21"/>
    <mergeCell ref="E21:F21"/>
    <mergeCell ref="G21:H21"/>
    <mergeCell ref="I21:J21"/>
    <mergeCell ref="M19:N19"/>
    <mergeCell ref="O19:P19"/>
    <mergeCell ref="Q19:R19"/>
    <mergeCell ref="S19:T19"/>
    <mergeCell ref="U19:V19"/>
    <mergeCell ref="K19:L19"/>
    <mergeCell ref="K20:L20"/>
    <mergeCell ref="M20:N20"/>
    <mergeCell ref="O20:P20"/>
    <mergeCell ref="Q20:R20"/>
    <mergeCell ref="S20:T20"/>
    <mergeCell ref="U20:V20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  <mergeCell ref="I19:J19"/>
    <mergeCell ref="M17:N17"/>
    <mergeCell ref="O17:P17"/>
    <mergeCell ref="Q17:R17"/>
    <mergeCell ref="S17:T17"/>
    <mergeCell ref="U17:V17"/>
    <mergeCell ref="K17:L17"/>
    <mergeCell ref="K18:L18"/>
    <mergeCell ref="M18:N18"/>
    <mergeCell ref="O18:P18"/>
    <mergeCell ref="Q18:R18"/>
    <mergeCell ref="S18:T18"/>
    <mergeCell ref="U18:V18"/>
    <mergeCell ref="A18:B18"/>
    <mergeCell ref="C18:D18"/>
    <mergeCell ref="E18:F18"/>
    <mergeCell ref="G18:H18"/>
    <mergeCell ref="I18:J18"/>
    <mergeCell ref="A17:B17"/>
    <mergeCell ref="C17:D17"/>
    <mergeCell ref="E17:F17"/>
    <mergeCell ref="G17:H17"/>
    <mergeCell ref="I17:J17"/>
    <mergeCell ref="M15:N15"/>
    <mergeCell ref="O15:P15"/>
    <mergeCell ref="Q15:R15"/>
    <mergeCell ref="S15:T15"/>
    <mergeCell ref="U15:V15"/>
    <mergeCell ref="K15:L15"/>
    <mergeCell ref="K16:L16"/>
    <mergeCell ref="M16:N16"/>
    <mergeCell ref="O16:P16"/>
    <mergeCell ref="Q16:R16"/>
    <mergeCell ref="S16:T16"/>
    <mergeCell ref="U16:V16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  <mergeCell ref="M13:N13"/>
    <mergeCell ref="O13:P13"/>
    <mergeCell ref="Q13:R13"/>
    <mergeCell ref="S13:T13"/>
    <mergeCell ref="U13:V13"/>
    <mergeCell ref="K13:L13"/>
    <mergeCell ref="K14:L14"/>
    <mergeCell ref="M14:N14"/>
    <mergeCell ref="O14:P14"/>
    <mergeCell ref="Q14:R14"/>
    <mergeCell ref="S14:T14"/>
    <mergeCell ref="U14:V14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M11:N11"/>
    <mergeCell ref="O11:P11"/>
    <mergeCell ref="Q11:R11"/>
    <mergeCell ref="S11:T11"/>
    <mergeCell ref="U11:V11"/>
    <mergeCell ref="K11:L11"/>
    <mergeCell ref="K12:L12"/>
    <mergeCell ref="M12:N12"/>
    <mergeCell ref="O12:P12"/>
    <mergeCell ref="Q12:R12"/>
    <mergeCell ref="S12:T12"/>
    <mergeCell ref="U12:V12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M8:N9"/>
    <mergeCell ref="O8:P9"/>
    <mergeCell ref="Q8:R9"/>
    <mergeCell ref="S8:T9"/>
    <mergeCell ref="U8:V9"/>
    <mergeCell ref="K8:L9"/>
    <mergeCell ref="K10:L10"/>
    <mergeCell ref="M10:N10"/>
    <mergeCell ref="O10:P10"/>
    <mergeCell ref="Q10:R10"/>
    <mergeCell ref="S10:T10"/>
    <mergeCell ref="U10:V10"/>
    <mergeCell ref="A10:B10"/>
    <mergeCell ref="C10:D10"/>
    <mergeCell ref="E10:F10"/>
    <mergeCell ref="G10:H10"/>
    <mergeCell ref="I10:J10"/>
    <mergeCell ref="A8:B9"/>
    <mergeCell ref="C8:D9"/>
    <mergeCell ref="E8:F9"/>
    <mergeCell ref="G8:H9"/>
    <mergeCell ref="I8:J9"/>
  </mergeCells>
  <phoneticPr fontId="29"/>
  <pageMargins left="0.70866141732283472" right="0.70866141732283472" top="0.74803149606299213" bottom="0.74803149606299213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7"/>
  <sheetViews>
    <sheetView view="pageBreakPreview" zoomScale="115" zoomScaleSheetLayoutView="115" workbookViewId="0">
      <selection activeCell="C27" sqref="C27"/>
    </sheetView>
  </sheetViews>
  <sheetFormatPr defaultColWidth="9" defaultRowHeight="10.8"/>
  <cols>
    <col min="1" max="1" width="47.44140625" style="1" bestFit="1" customWidth="1"/>
    <col min="2" max="2" width="14.33203125" style="1" bestFit="1" customWidth="1"/>
    <col min="3" max="3" width="14.109375" style="1" bestFit="1" customWidth="1"/>
    <col min="4" max="4" width="9" style="1" customWidth="1"/>
    <col min="5" max="16384" width="9" style="1"/>
  </cols>
  <sheetData>
    <row r="1" spans="1:5" ht="24" customHeight="1">
      <c r="A1" s="2" t="s">
        <v>31</v>
      </c>
    </row>
    <row r="2" spans="1:5" ht="18" customHeight="1">
      <c r="A2" s="1" t="s">
        <v>26</v>
      </c>
      <c r="C2" s="14" t="s">
        <v>57</v>
      </c>
    </row>
    <row r="3" spans="1:5" ht="19.2">
      <c r="A3" s="3" t="s">
        <v>130</v>
      </c>
      <c r="B3" s="10" t="s">
        <v>122</v>
      </c>
      <c r="C3" s="10" t="s">
        <v>28</v>
      </c>
    </row>
    <row r="4" spans="1:5" hidden="1">
      <c r="A4" s="4"/>
      <c r="B4" s="11" t="s">
        <v>41</v>
      </c>
      <c r="C4" s="11" t="s">
        <v>95</v>
      </c>
    </row>
    <row r="5" spans="1:5" ht="18" customHeight="1">
      <c r="A5" s="5"/>
      <c r="B5" s="12"/>
      <c r="C5" s="12"/>
    </row>
    <row r="6" spans="1:5" ht="18" hidden="1" customHeight="1">
      <c r="A6" s="6"/>
      <c r="B6" s="13"/>
      <c r="C6" s="15"/>
    </row>
    <row r="7" spans="1:5" ht="18" hidden="1" customHeight="1">
      <c r="A7" s="6"/>
      <c r="B7" s="13"/>
      <c r="C7" s="15"/>
    </row>
    <row r="8" spans="1:5" ht="18" customHeight="1">
      <c r="A8" s="7" t="s">
        <v>100</v>
      </c>
      <c r="B8" s="13">
        <f>SUM(B5)</f>
        <v>0</v>
      </c>
      <c r="C8" s="13">
        <f>SUM(C5)</f>
        <v>0</v>
      </c>
    </row>
    <row r="9" spans="1:5" ht="18" customHeight="1"/>
    <row r="10" spans="1:5" ht="18" customHeight="1">
      <c r="A10" s="1" t="s">
        <v>20</v>
      </c>
      <c r="C10" s="14" t="s">
        <v>57</v>
      </c>
    </row>
    <row r="11" spans="1:5" ht="19.2">
      <c r="A11" s="3" t="s">
        <v>123</v>
      </c>
      <c r="B11" s="10" t="s">
        <v>129</v>
      </c>
      <c r="C11" s="10" t="s">
        <v>28</v>
      </c>
    </row>
    <row r="12" spans="1:5" ht="18" customHeight="1">
      <c r="A12" s="8" t="s">
        <v>128</v>
      </c>
      <c r="B12" s="71">
        <v>1037540</v>
      </c>
      <c r="C12" s="72">
        <v>0</v>
      </c>
      <c r="E12" s="16"/>
    </row>
    <row r="13" spans="1:5" ht="18" customHeight="1">
      <c r="A13" s="8" t="s">
        <v>2</v>
      </c>
      <c r="B13" s="67">
        <v>268554</v>
      </c>
      <c r="C13" s="68">
        <v>268554</v>
      </c>
      <c r="E13" s="17"/>
    </row>
    <row r="14" spans="1:5" ht="18" customHeight="1">
      <c r="A14" s="8" t="s">
        <v>37</v>
      </c>
      <c r="B14" s="69">
        <v>1000</v>
      </c>
      <c r="C14" s="70">
        <v>1000</v>
      </c>
      <c r="E14" s="18"/>
    </row>
    <row r="15" spans="1:5" ht="18" customHeight="1">
      <c r="A15" s="8" t="s">
        <v>127</v>
      </c>
      <c r="B15" s="69">
        <v>14100</v>
      </c>
      <c r="C15" s="70">
        <v>14100</v>
      </c>
      <c r="E15" s="18"/>
    </row>
    <row r="16" spans="1:5" ht="18" customHeight="1">
      <c r="A16" s="8" t="s">
        <v>201</v>
      </c>
      <c r="B16" s="69">
        <v>50000</v>
      </c>
      <c r="C16" s="70">
        <v>50000</v>
      </c>
      <c r="E16" s="18"/>
    </row>
    <row r="17" spans="1:6" ht="18" customHeight="1">
      <c r="A17" s="8" t="s">
        <v>126</v>
      </c>
      <c r="B17" s="69">
        <v>50000</v>
      </c>
      <c r="C17" s="70">
        <v>50000</v>
      </c>
      <c r="E17" s="18"/>
    </row>
    <row r="18" spans="1:6" ht="18" customHeight="1">
      <c r="A18" s="8" t="s">
        <v>200</v>
      </c>
      <c r="B18" s="69">
        <v>30000</v>
      </c>
      <c r="C18" s="70">
        <v>30000</v>
      </c>
      <c r="E18" s="18"/>
    </row>
    <row r="19" spans="1:6" ht="18" customHeight="1">
      <c r="A19" s="8" t="s">
        <v>125</v>
      </c>
      <c r="B19" s="71">
        <v>55400</v>
      </c>
      <c r="C19" s="72">
        <v>55400</v>
      </c>
      <c r="E19" s="17"/>
    </row>
    <row r="20" spans="1:6" ht="18" customHeight="1">
      <c r="A20" s="7" t="s">
        <v>100</v>
      </c>
      <c r="B20" s="73">
        <f>SUM(B12:B19)</f>
        <v>1506594</v>
      </c>
      <c r="C20" s="73">
        <f>SUM(C12:C19)</f>
        <v>469054</v>
      </c>
      <c r="E20" s="19"/>
    </row>
    <row r="21" spans="1:6" ht="18" customHeight="1"/>
    <row r="22" spans="1:6" ht="18" customHeight="1">
      <c r="A22" s="1" t="s">
        <v>124</v>
      </c>
      <c r="C22" s="14" t="s">
        <v>57</v>
      </c>
    </row>
    <row r="23" spans="1:6" ht="19.2">
      <c r="A23" s="3" t="s">
        <v>123</v>
      </c>
      <c r="B23" s="10" t="s">
        <v>122</v>
      </c>
      <c r="C23" s="10" t="s">
        <v>28</v>
      </c>
      <c r="F23" s="16"/>
    </row>
    <row r="24" spans="1:6" ht="18" customHeight="1">
      <c r="A24" s="8" t="s">
        <v>52</v>
      </c>
      <c r="B24" s="71">
        <v>100</v>
      </c>
      <c r="C24" s="72">
        <v>100</v>
      </c>
      <c r="F24" s="17"/>
    </row>
    <row r="25" spans="1:6" ht="18" customHeight="1">
      <c r="A25" s="8" t="s">
        <v>120</v>
      </c>
      <c r="B25" s="71">
        <v>1000</v>
      </c>
      <c r="C25" s="72">
        <v>1000</v>
      </c>
      <c r="F25" s="17"/>
    </row>
    <row r="26" spans="1:6" ht="18" customHeight="1">
      <c r="A26" s="8" t="s">
        <v>202</v>
      </c>
      <c r="B26" s="69">
        <v>7356</v>
      </c>
      <c r="C26" s="70">
        <v>7356</v>
      </c>
      <c r="F26" s="18"/>
    </row>
    <row r="27" spans="1:6" ht="18" customHeight="1">
      <c r="A27" s="8" t="s">
        <v>30</v>
      </c>
      <c r="B27" s="69">
        <v>74100</v>
      </c>
      <c r="C27" s="70">
        <v>74100</v>
      </c>
      <c r="F27" s="18"/>
    </row>
    <row r="28" spans="1:6" ht="18" customHeight="1">
      <c r="A28" s="9" t="s">
        <v>80</v>
      </c>
      <c r="B28" s="71">
        <v>5522.5</v>
      </c>
      <c r="C28" s="72">
        <v>5522.5</v>
      </c>
      <c r="F28" s="17"/>
    </row>
    <row r="29" spans="1:6" ht="18" customHeight="1">
      <c r="A29" s="9" t="s">
        <v>119</v>
      </c>
      <c r="B29" s="67">
        <v>11360</v>
      </c>
      <c r="C29" s="68">
        <v>11360</v>
      </c>
      <c r="F29" s="17"/>
    </row>
    <row r="30" spans="1:6" ht="18" customHeight="1">
      <c r="A30" s="8" t="s">
        <v>118</v>
      </c>
      <c r="B30" s="71">
        <v>1100</v>
      </c>
      <c r="C30" s="72">
        <v>1100</v>
      </c>
      <c r="F30" s="17"/>
    </row>
    <row r="31" spans="1:6" ht="18" customHeight="1">
      <c r="A31" s="9" t="s">
        <v>15</v>
      </c>
      <c r="B31" s="71">
        <v>19533</v>
      </c>
      <c r="C31" s="72">
        <v>19533</v>
      </c>
      <c r="F31" s="17"/>
    </row>
    <row r="32" spans="1:6" ht="18" customHeight="1">
      <c r="A32" s="9" t="s">
        <v>116</v>
      </c>
      <c r="B32" s="71">
        <v>150</v>
      </c>
      <c r="C32" s="72">
        <v>150</v>
      </c>
      <c r="F32" s="17"/>
    </row>
    <row r="33" spans="1:6" ht="18" customHeight="1">
      <c r="A33" s="8" t="s">
        <v>69</v>
      </c>
      <c r="B33" s="71">
        <v>59</v>
      </c>
      <c r="C33" s="72">
        <v>59</v>
      </c>
      <c r="F33" s="17"/>
    </row>
    <row r="34" spans="1:6" ht="18" customHeight="1">
      <c r="A34" s="8" t="s">
        <v>114</v>
      </c>
      <c r="B34" s="71">
        <v>1230</v>
      </c>
      <c r="C34" s="72">
        <v>1230</v>
      </c>
      <c r="F34" s="17"/>
    </row>
    <row r="35" spans="1:6" ht="18" customHeight="1">
      <c r="A35" s="8" t="s">
        <v>113</v>
      </c>
      <c r="B35" s="67">
        <v>1424</v>
      </c>
      <c r="C35" s="68">
        <v>1424</v>
      </c>
      <c r="F35" s="17"/>
    </row>
    <row r="36" spans="1:6" ht="18" customHeight="1">
      <c r="A36" s="8" t="s">
        <v>17</v>
      </c>
      <c r="B36" s="71">
        <v>1420</v>
      </c>
      <c r="C36" s="72">
        <v>1420</v>
      </c>
      <c r="F36" s="17"/>
    </row>
    <row r="37" spans="1:6" ht="18" customHeight="1">
      <c r="A37" s="8" t="s">
        <v>98</v>
      </c>
      <c r="B37" s="71">
        <v>1610</v>
      </c>
      <c r="C37" s="72">
        <v>1610</v>
      </c>
      <c r="F37" s="17"/>
    </row>
    <row r="38" spans="1:6" ht="18" customHeight="1">
      <c r="A38" s="8" t="s">
        <v>27</v>
      </c>
      <c r="B38" s="71">
        <v>2354</v>
      </c>
      <c r="C38" s="72">
        <v>2354</v>
      </c>
      <c r="F38" s="17"/>
    </row>
    <row r="39" spans="1:6" ht="18" customHeight="1">
      <c r="A39" s="8" t="s">
        <v>53</v>
      </c>
      <c r="B39" s="71">
        <v>4490</v>
      </c>
      <c r="C39" s="72">
        <v>4490</v>
      </c>
      <c r="F39" s="17"/>
    </row>
    <row r="40" spans="1:6" ht="18" customHeight="1">
      <c r="A40" s="8" t="s">
        <v>112</v>
      </c>
      <c r="B40" s="67">
        <v>2350</v>
      </c>
      <c r="C40" s="68">
        <v>2350</v>
      </c>
      <c r="F40" s="17"/>
    </row>
    <row r="41" spans="1:6" ht="18" customHeight="1">
      <c r="A41" s="8" t="s">
        <v>36</v>
      </c>
      <c r="B41" s="71">
        <v>1160</v>
      </c>
      <c r="C41" s="72">
        <v>1160</v>
      </c>
      <c r="F41" s="17"/>
    </row>
    <row r="42" spans="1:6" ht="18" customHeight="1">
      <c r="A42" s="8" t="s">
        <v>111</v>
      </c>
      <c r="B42" s="71">
        <v>140</v>
      </c>
      <c r="C42" s="72">
        <v>140</v>
      </c>
      <c r="F42" s="17"/>
    </row>
    <row r="43" spans="1:6" ht="18" customHeight="1">
      <c r="A43" s="8" t="s">
        <v>42</v>
      </c>
      <c r="B43" s="67">
        <v>3808</v>
      </c>
      <c r="C43" s="68">
        <v>3808</v>
      </c>
      <c r="F43" s="17"/>
    </row>
    <row r="44" spans="1:6" ht="18" customHeight="1">
      <c r="A44" s="8" t="s">
        <v>10</v>
      </c>
      <c r="B44" s="71">
        <v>1506</v>
      </c>
      <c r="C44" s="72">
        <v>1506</v>
      </c>
      <c r="F44" s="17"/>
    </row>
    <row r="45" spans="1:6" ht="18" customHeight="1">
      <c r="A45" s="8" t="s">
        <v>60</v>
      </c>
      <c r="B45" s="71">
        <v>1000</v>
      </c>
      <c r="C45" s="72">
        <v>1000</v>
      </c>
      <c r="F45" s="17"/>
    </row>
    <row r="46" spans="1:6" ht="18" customHeight="1">
      <c r="A46" s="8" t="s">
        <v>73</v>
      </c>
      <c r="B46" s="71">
        <v>1000</v>
      </c>
      <c r="C46" s="72">
        <v>1000</v>
      </c>
      <c r="F46" s="17"/>
    </row>
    <row r="47" spans="1:6" ht="18" customHeight="1">
      <c r="A47" s="7" t="s">
        <v>100</v>
      </c>
      <c r="B47" s="73">
        <f>SUM(B24:B46)</f>
        <v>143772.5</v>
      </c>
      <c r="C47" s="73">
        <f>SUM(C24:C46)</f>
        <v>143772.5</v>
      </c>
      <c r="F47" s="16"/>
    </row>
  </sheetData>
  <phoneticPr fontId="6"/>
  <pageMargins left="0.59055118110236227" right="0.59055118110236227" top="0.98425196850393692" bottom="0.78740157480314965" header="0.31496062992125984" footer="0.31496062992125984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zoomScale="115" zoomScaleSheetLayoutView="115" workbookViewId="0">
      <selection activeCell="C27" sqref="C27"/>
    </sheetView>
  </sheetViews>
  <sheetFormatPr defaultColWidth="9" defaultRowHeight="10.8"/>
  <cols>
    <col min="1" max="1" width="26.44140625" style="1" bestFit="1" customWidth="1"/>
    <col min="2" max="2" width="17.88671875" style="1" customWidth="1"/>
    <col min="3" max="7" width="17.77734375" style="1" customWidth="1"/>
    <col min="8" max="8" width="9" style="1" customWidth="1"/>
    <col min="9" max="16384" width="9" style="1"/>
  </cols>
  <sheetData>
    <row r="1" spans="1:7" ht="24" customHeight="1">
      <c r="A1" s="20" t="s">
        <v>12</v>
      </c>
      <c r="G1" s="14" t="s">
        <v>110</v>
      </c>
    </row>
    <row r="2" spans="1:7" ht="24" customHeight="1">
      <c r="A2" s="7" t="s">
        <v>109</v>
      </c>
      <c r="B2" s="109" t="s">
        <v>67</v>
      </c>
      <c r="C2" s="109" t="s">
        <v>32</v>
      </c>
      <c r="D2" s="109" t="s">
        <v>108</v>
      </c>
      <c r="E2" s="109" t="s">
        <v>106</v>
      </c>
      <c r="F2" s="110" t="s">
        <v>79</v>
      </c>
      <c r="G2" s="110" t="s">
        <v>28</v>
      </c>
    </row>
    <row r="3" spans="1:7" ht="22.5" customHeight="1">
      <c r="A3" s="6" t="s">
        <v>74</v>
      </c>
      <c r="B3" s="116">
        <v>615976</v>
      </c>
      <c r="C3" s="116">
        <f>708047+16899</f>
        <v>724946</v>
      </c>
      <c r="D3" s="116">
        <v>0</v>
      </c>
      <c r="E3" s="116">
        <v>0</v>
      </c>
      <c r="F3" s="116">
        <f>SUM(B3:E3)</f>
        <v>1340922</v>
      </c>
      <c r="G3" s="116">
        <v>1324023</v>
      </c>
    </row>
    <row r="4" spans="1:7" ht="22.5" customHeight="1">
      <c r="A4" s="6" t="s">
        <v>107</v>
      </c>
      <c r="B4" s="116">
        <v>60858</v>
      </c>
      <c r="C4" s="116">
        <v>99314</v>
      </c>
      <c r="D4" s="116">
        <v>0</v>
      </c>
      <c r="E4" s="116">
        <v>0</v>
      </c>
      <c r="F4" s="116">
        <f>SUM(B4:E4)</f>
        <v>160172</v>
      </c>
      <c r="G4" s="116">
        <v>160172</v>
      </c>
    </row>
    <row r="5" spans="1:7" ht="22.5" customHeight="1">
      <c r="A5" s="6" t="s">
        <v>106</v>
      </c>
      <c r="B5" s="116">
        <f>SUM(B6:B15)</f>
        <v>482838</v>
      </c>
      <c r="C5" s="116">
        <f t="shared" ref="C5:G5" si="0">SUM(C6:C15)</f>
        <v>500908</v>
      </c>
      <c r="D5" s="116">
        <f t="shared" si="0"/>
        <v>184162</v>
      </c>
      <c r="E5" s="116">
        <f t="shared" si="0"/>
        <v>47229</v>
      </c>
      <c r="F5" s="116">
        <f t="shared" si="0"/>
        <v>1215137</v>
      </c>
      <c r="G5" s="116">
        <f t="shared" si="0"/>
        <v>1215137</v>
      </c>
    </row>
    <row r="6" spans="1:7" s="75" customFormat="1" ht="22.5" customHeight="1">
      <c r="A6" s="74" t="s">
        <v>78</v>
      </c>
      <c r="B6" s="116">
        <v>49313</v>
      </c>
      <c r="C6" s="116">
        <v>61315</v>
      </c>
      <c r="D6" s="116">
        <v>0</v>
      </c>
      <c r="E6" s="116">
        <v>0</v>
      </c>
      <c r="F6" s="116">
        <f t="shared" ref="F6:F15" si="1">SUM(B6:E6)</f>
        <v>110628</v>
      </c>
      <c r="G6" s="116">
        <v>110628</v>
      </c>
    </row>
    <row r="7" spans="1:7" ht="22.5" customHeight="1">
      <c r="A7" s="74" t="s">
        <v>104</v>
      </c>
      <c r="B7" s="116">
        <v>379999</v>
      </c>
      <c r="C7" s="116">
        <v>343608</v>
      </c>
      <c r="D7" s="116">
        <v>0</v>
      </c>
      <c r="E7" s="116">
        <v>0</v>
      </c>
      <c r="F7" s="116">
        <f t="shared" si="1"/>
        <v>723607</v>
      </c>
      <c r="G7" s="116">
        <v>723607</v>
      </c>
    </row>
    <row r="8" spans="1:7" ht="22.5" customHeight="1">
      <c r="A8" s="21" t="s">
        <v>103</v>
      </c>
      <c r="B8" s="116">
        <v>20472</v>
      </c>
      <c r="C8" s="116">
        <v>24055</v>
      </c>
      <c r="D8" s="116">
        <v>0</v>
      </c>
      <c r="E8" s="116">
        <v>0</v>
      </c>
      <c r="F8" s="116">
        <f t="shared" si="1"/>
        <v>44527</v>
      </c>
      <c r="G8" s="116">
        <v>44527</v>
      </c>
    </row>
    <row r="9" spans="1:7" ht="22.5" customHeight="1">
      <c r="A9" s="21" t="s">
        <v>76</v>
      </c>
      <c r="B9" s="116">
        <v>-16147</v>
      </c>
      <c r="C9" s="116">
        <v>71930</v>
      </c>
      <c r="D9" s="116">
        <v>0</v>
      </c>
      <c r="E9" s="116">
        <v>0</v>
      </c>
      <c r="F9" s="116">
        <f t="shared" si="1"/>
        <v>55783</v>
      </c>
      <c r="G9" s="116">
        <v>55783</v>
      </c>
    </row>
    <row r="10" spans="1:7" ht="22.5" customHeight="1">
      <c r="A10" s="22" t="s">
        <v>102</v>
      </c>
      <c r="B10" s="116">
        <v>18615</v>
      </c>
      <c r="C10" s="116">
        <v>0</v>
      </c>
      <c r="D10" s="116">
        <v>184162</v>
      </c>
      <c r="E10" s="116">
        <v>0</v>
      </c>
      <c r="F10" s="116">
        <f t="shared" si="1"/>
        <v>202777</v>
      </c>
      <c r="G10" s="116">
        <v>202777</v>
      </c>
    </row>
    <row r="11" spans="1:7" ht="22.5" customHeight="1">
      <c r="A11" s="22" t="s">
        <v>55</v>
      </c>
      <c r="B11" s="116">
        <v>94</v>
      </c>
      <c r="C11" s="116">
        <v>0</v>
      </c>
      <c r="D11" s="116">
        <v>0</v>
      </c>
      <c r="E11" s="116">
        <v>906</v>
      </c>
      <c r="F11" s="116">
        <f t="shared" si="1"/>
        <v>1000</v>
      </c>
      <c r="G11" s="116">
        <v>1000</v>
      </c>
    </row>
    <row r="12" spans="1:7" ht="22.5" customHeight="1">
      <c r="A12" s="22" t="s">
        <v>101</v>
      </c>
      <c r="B12" s="136">
        <v>20291</v>
      </c>
      <c r="C12" s="136">
        <v>0</v>
      </c>
      <c r="D12" s="136">
        <v>0</v>
      </c>
      <c r="E12" s="136">
        <v>42301</v>
      </c>
      <c r="F12" s="136">
        <f t="shared" si="1"/>
        <v>62592</v>
      </c>
      <c r="G12" s="136">
        <v>62592</v>
      </c>
    </row>
    <row r="13" spans="1:7" ht="22.5" customHeight="1">
      <c r="A13" s="22" t="s">
        <v>40</v>
      </c>
      <c r="B13" s="136">
        <v>2025</v>
      </c>
      <c r="C13" s="136">
        <v>0</v>
      </c>
      <c r="D13" s="136">
        <v>0</v>
      </c>
      <c r="E13" s="136">
        <v>3928</v>
      </c>
      <c r="F13" s="136">
        <f t="shared" si="1"/>
        <v>5953</v>
      </c>
      <c r="G13" s="136">
        <v>5953</v>
      </c>
    </row>
    <row r="14" spans="1:7" ht="22.5" customHeight="1">
      <c r="A14" s="22" t="s">
        <v>66</v>
      </c>
      <c r="B14" s="136">
        <v>4906</v>
      </c>
      <c r="C14" s="136">
        <v>0</v>
      </c>
      <c r="D14" s="136">
        <v>0</v>
      </c>
      <c r="E14" s="136">
        <v>94</v>
      </c>
      <c r="F14" s="136">
        <f t="shared" si="1"/>
        <v>5000</v>
      </c>
      <c r="G14" s="136">
        <v>5000</v>
      </c>
    </row>
    <row r="15" spans="1:7" ht="22.5" customHeight="1">
      <c r="A15" s="22" t="s">
        <v>245</v>
      </c>
      <c r="B15" s="136">
        <v>3270</v>
      </c>
      <c r="C15" s="136">
        <v>0</v>
      </c>
      <c r="D15" s="136">
        <v>0</v>
      </c>
      <c r="E15" s="136">
        <v>0</v>
      </c>
      <c r="F15" s="136">
        <f t="shared" si="1"/>
        <v>3270</v>
      </c>
      <c r="G15" s="136">
        <v>3270</v>
      </c>
    </row>
    <row r="16" spans="1:7" ht="24" customHeight="1">
      <c r="A16" s="7" t="s">
        <v>100</v>
      </c>
      <c r="B16" s="136">
        <f>B3+B4+B5</f>
        <v>1159672</v>
      </c>
      <c r="C16" s="136">
        <f t="shared" ref="C16:G16" si="2">C3+C4+C5</f>
        <v>1325168</v>
      </c>
      <c r="D16" s="136">
        <f t="shared" si="2"/>
        <v>184162</v>
      </c>
      <c r="E16" s="136">
        <f t="shared" si="2"/>
        <v>47229</v>
      </c>
      <c r="F16" s="136">
        <f t="shared" si="2"/>
        <v>2716231</v>
      </c>
      <c r="G16" s="136">
        <f t="shared" si="2"/>
        <v>2699332</v>
      </c>
    </row>
    <row r="17" spans="7:7">
      <c r="G17" s="14" t="s">
        <v>65</v>
      </c>
    </row>
  </sheetData>
  <phoneticPr fontId="6"/>
  <printOptions horizontalCentered="1"/>
  <pageMargins left="0.78740157480314965" right="0.78740157480314965" top="0.98425196850393692" bottom="0.78740157480314965" header="0.31496062992125984" footer="0.31496062992125984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view="pageBreakPreview" zoomScale="145" zoomScaleSheetLayoutView="145" workbookViewId="0">
      <selection activeCell="C27" sqref="C27"/>
    </sheetView>
  </sheetViews>
  <sheetFormatPr defaultColWidth="9" defaultRowHeight="15" customHeight="1"/>
  <cols>
    <col min="1" max="1" width="35.6640625" style="24" customWidth="1"/>
    <col min="2" max="6" width="18.109375" style="24" customWidth="1"/>
    <col min="7" max="7" width="9" style="24" customWidth="1"/>
    <col min="8" max="10" width="12.6640625" style="24" customWidth="1"/>
    <col min="11" max="11" width="10.44140625" style="24" customWidth="1"/>
    <col min="12" max="12" width="7.6640625" style="24" customWidth="1"/>
    <col min="13" max="13" width="9" style="24" customWidth="1"/>
    <col min="14" max="16384" width="9" style="24"/>
  </cols>
  <sheetData>
    <row r="1" spans="1:10" ht="21" customHeight="1">
      <c r="A1" s="25" t="s">
        <v>3</v>
      </c>
      <c r="D1" s="16"/>
      <c r="E1" s="31"/>
      <c r="F1" s="31" t="s">
        <v>92</v>
      </c>
    </row>
    <row r="2" spans="1:10" ht="21" customHeight="1">
      <c r="A2" s="166" t="s">
        <v>21</v>
      </c>
      <c r="B2" s="165" t="s">
        <v>51</v>
      </c>
      <c r="C2" s="165"/>
      <c r="D2" s="165" t="s">
        <v>134</v>
      </c>
      <c r="E2" s="165"/>
      <c r="F2" s="165" t="s">
        <v>71</v>
      </c>
      <c r="H2" s="164"/>
      <c r="I2" s="164"/>
      <c r="J2" s="164"/>
    </row>
    <row r="3" spans="1:10" ht="21" customHeight="1">
      <c r="A3" s="167"/>
      <c r="B3" s="23" t="s">
        <v>133</v>
      </c>
      <c r="C3" s="23" t="s">
        <v>132</v>
      </c>
      <c r="D3" s="23" t="s">
        <v>133</v>
      </c>
      <c r="E3" s="23" t="s">
        <v>132</v>
      </c>
      <c r="F3" s="165"/>
      <c r="H3" s="32"/>
      <c r="I3" s="32"/>
      <c r="J3" s="164"/>
    </row>
    <row r="4" spans="1:10" ht="24" customHeight="1">
      <c r="A4" s="27" t="s">
        <v>131</v>
      </c>
      <c r="B4" s="30">
        <v>17510</v>
      </c>
      <c r="C4" s="30" t="s">
        <v>9</v>
      </c>
      <c r="D4" s="30" t="s">
        <v>9</v>
      </c>
      <c r="E4" s="30" t="s">
        <v>9</v>
      </c>
      <c r="F4" s="30">
        <v>17510</v>
      </c>
      <c r="H4" s="33"/>
      <c r="I4" s="33"/>
      <c r="J4" s="33"/>
    </row>
    <row r="5" spans="1:10" ht="24" customHeight="1">
      <c r="A5" s="28" t="s">
        <v>100</v>
      </c>
      <c r="B5" s="30">
        <f>SUM(B4:B4)</f>
        <v>17510</v>
      </c>
      <c r="C5" s="30" t="s">
        <v>9</v>
      </c>
      <c r="D5" s="30" t="s">
        <v>9</v>
      </c>
      <c r="E5" s="30" t="s">
        <v>9</v>
      </c>
      <c r="F5" s="30">
        <f>SUM(F4:F4)</f>
        <v>17510</v>
      </c>
      <c r="H5" s="33"/>
      <c r="I5" s="33"/>
      <c r="J5" s="33"/>
    </row>
    <row r="6" spans="1:10" ht="15" customHeight="1">
      <c r="A6" s="29"/>
    </row>
  </sheetData>
  <mergeCells count="6">
    <mergeCell ref="J2:J3"/>
    <mergeCell ref="B2:C2"/>
    <mergeCell ref="D2:E2"/>
    <mergeCell ref="H2:I2"/>
    <mergeCell ref="A2:A3"/>
    <mergeCell ref="F2:F3"/>
  </mergeCells>
  <phoneticPr fontId="6"/>
  <printOptions horizontalCentered="1"/>
  <pageMargins left="0.78740157480314965" right="0.78740157480314965" top="0.98425196850393692" bottom="0.78740157480314965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topLeftCell="A2" zoomScale="115" zoomScaleNormal="90" zoomScaleSheetLayoutView="115" workbookViewId="0">
      <selection activeCell="C27" sqref="C27"/>
    </sheetView>
  </sheetViews>
  <sheetFormatPr defaultColWidth="9" defaultRowHeight="24" customHeight="1"/>
  <cols>
    <col min="1" max="1" width="39.33203125" style="24" bestFit="1" customWidth="1"/>
    <col min="2" max="3" width="17.109375" style="24" customWidth="1"/>
    <col min="4" max="4" width="6.6640625" style="24" customWidth="1"/>
    <col min="5" max="5" width="39.33203125" style="24" bestFit="1" customWidth="1"/>
    <col min="6" max="7" width="17.109375" style="24" customWidth="1"/>
    <col min="8" max="8" width="11.109375" style="24" bestFit="1" customWidth="1"/>
    <col min="9" max="9" width="9" style="24" customWidth="1"/>
    <col min="10" max="16384" width="9" style="24"/>
  </cols>
  <sheetData>
    <row r="1" spans="1:8" ht="24" customHeight="1">
      <c r="A1" s="25" t="s">
        <v>144</v>
      </c>
      <c r="C1" s="14" t="s">
        <v>77</v>
      </c>
      <c r="E1" s="24" t="s">
        <v>8</v>
      </c>
      <c r="G1" s="14" t="s">
        <v>77</v>
      </c>
      <c r="H1" s="14"/>
    </row>
    <row r="2" spans="1:8" ht="24" customHeight="1">
      <c r="A2" s="7" t="s">
        <v>143</v>
      </c>
      <c r="B2" s="7" t="s">
        <v>122</v>
      </c>
      <c r="C2" s="7" t="s">
        <v>1</v>
      </c>
      <c r="E2" s="7" t="s">
        <v>143</v>
      </c>
      <c r="F2" s="7" t="s">
        <v>122</v>
      </c>
      <c r="G2" s="7" t="s">
        <v>1</v>
      </c>
    </row>
    <row r="3" spans="1:8" ht="11.25" hidden="1" customHeight="1">
      <c r="A3" s="34" t="s">
        <v>33</v>
      </c>
      <c r="B3" s="41"/>
      <c r="C3" s="41"/>
      <c r="E3" s="34" t="s">
        <v>142</v>
      </c>
      <c r="F3" s="41"/>
      <c r="G3" s="41"/>
    </row>
    <row r="4" spans="1:8" ht="24" hidden="1" customHeight="1">
      <c r="A4" s="35"/>
      <c r="B4" s="42"/>
      <c r="C4" s="46"/>
      <c r="E4" s="35"/>
      <c r="F4" s="42" t="s">
        <v>9</v>
      </c>
      <c r="G4" s="42" t="s">
        <v>9</v>
      </c>
    </row>
    <row r="5" spans="1:8" ht="24" hidden="1" customHeight="1">
      <c r="A5" s="36"/>
      <c r="B5" s="43"/>
      <c r="C5" s="43"/>
      <c r="E5" s="36"/>
      <c r="F5" s="42" t="s">
        <v>9</v>
      </c>
      <c r="G5" s="42" t="s">
        <v>9</v>
      </c>
    </row>
    <row r="6" spans="1:8" ht="24" hidden="1" customHeight="1">
      <c r="A6" s="37" t="s">
        <v>141</v>
      </c>
      <c r="B6" s="44"/>
      <c r="C6" s="44"/>
      <c r="E6" s="37" t="s">
        <v>141</v>
      </c>
      <c r="F6" s="47" t="s">
        <v>9</v>
      </c>
      <c r="G6" s="47" t="s">
        <v>9</v>
      </c>
    </row>
    <row r="7" spans="1:8" ht="12" customHeight="1">
      <c r="A7" s="38" t="s">
        <v>22</v>
      </c>
      <c r="B7" s="145"/>
      <c r="C7" s="87"/>
      <c r="E7" s="38" t="s">
        <v>140</v>
      </c>
      <c r="F7" s="87"/>
      <c r="G7" s="45"/>
    </row>
    <row r="8" spans="1:8" ht="24" customHeight="1">
      <c r="A8" s="35" t="s">
        <v>139</v>
      </c>
      <c r="B8" s="141"/>
      <c r="C8" s="81"/>
      <c r="E8" s="35" t="s">
        <v>43</v>
      </c>
      <c r="F8" s="114"/>
      <c r="G8" s="81"/>
    </row>
    <row r="9" spans="1:8" ht="24" customHeight="1">
      <c r="A9" s="35" t="s">
        <v>58</v>
      </c>
      <c r="B9" s="141">
        <v>24946</v>
      </c>
      <c r="C9" s="168">
        <v>4026</v>
      </c>
      <c r="E9" s="35" t="s">
        <v>58</v>
      </c>
      <c r="F9" s="81">
        <v>4377</v>
      </c>
      <c r="G9" s="168">
        <v>515</v>
      </c>
      <c r="H9" s="48"/>
    </row>
    <row r="10" spans="1:8" ht="24" customHeight="1">
      <c r="A10" s="35" t="s">
        <v>117</v>
      </c>
      <c r="B10" s="141">
        <v>64346</v>
      </c>
      <c r="C10" s="169"/>
      <c r="E10" s="35" t="s">
        <v>117</v>
      </c>
      <c r="F10" s="81">
        <v>7417</v>
      </c>
      <c r="G10" s="170" t="s">
        <v>9</v>
      </c>
    </row>
    <row r="11" spans="1:8" ht="24" customHeight="1">
      <c r="A11" s="35" t="s">
        <v>4</v>
      </c>
      <c r="B11" s="141">
        <v>1261</v>
      </c>
      <c r="C11" s="169"/>
      <c r="E11" s="35" t="s">
        <v>4</v>
      </c>
      <c r="F11" s="81">
        <v>479</v>
      </c>
      <c r="G11" s="171" t="s">
        <v>9</v>
      </c>
    </row>
    <row r="12" spans="1:8" ht="24" customHeight="1">
      <c r="A12" s="36" t="s">
        <v>82</v>
      </c>
      <c r="B12" s="142"/>
      <c r="C12" s="88"/>
      <c r="E12" s="36" t="s">
        <v>82</v>
      </c>
      <c r="F12" s="86"/>
      <c r="G12" s="82"/>
    </row>
    <row r="13" spans="1:8" ht="24" customHeight="1">
      <c r="A13" s="36" t="s">
        <v>138</v>
      </c>
      <c r="B13" s="142">
        <v>4049</v>
      </c>
      <c r="C13" s="89">
        <v>496</v>
      </c>
      <c r="E13" s="36" t="s">
        <v>138</v>
      </c>
      <c r="F13" s="83">
        <v>488</v>
      </c>
      <c r="G13" s="83">
        <v>61</v>
      </c>
    </row>
    <row r="14" spans="1:8" ht="24" customHeight="1">
      <c r="A14" s="36" t="s">
        <v>137</v>
      </c>
      <c r="B14" s="143">
        <v>196</v>
      </c>
      <c r="C14" s="89">
        <v>0</v>
      </c>
      <c r="E14" s="36" t="s">
        <v>137</v>
      </c>
      <c r="F14" s="83">
        <v>67</v>
      </c>
      <c r="G14" s="83">
        <v>0</v>
      </c>
    </row>
    <row r="15" spans="1:8" ht="24" customHeight="1">
      <c r="A15" s="36" t="s">
        <v>72</v>
      </c>
      <c r="B15" s="142">
        <v>4884</v>
      </c>
      <c r="C15" s="89">
        <v>0</v>
      </c>
      <c r="E15" s="36" t="s">
        <v>72</v>
      </c>
      <c r="F15" s="83">
        <v>711</v>
      </c>
      <c r="G15" s="83">
        <v>0</v>
      </c>
    </row>
    <row r="16" spans="1:8" ht="24" customHeight="1">
      <c r="A16" s="36" t="s">
        <v>136</v>
      </c>
      <c r="B16" s="143">
        <v>3676</v>
      </c>
      <c r="C16" s="89">
        <v>0</v>
      </c>
      <c r="E16" s="36" t="s">
        <v>136</v>
      </c>
      <c r="F16" s="83">
        <v>3</v>
      </c>
      <c r="G16" s="83">
        <v>0</v>
      </c>
    </row>
    <row r="17" spans="1:7" ht="24" customHeight="1">
      <c r="A17" s="34" t="s">
        <v>14</v>
      </c>
      <c r="B17" s="144">
        <v>200</v>
      </c>
      <c r="C17" s="143">
        <v>0</v>
      </c>
      <c r="E17" s="34" t="s">
        <v>14</v>
      </c>
      <c r="F17" s="83">
        <v>0</v>
      </c>
      <c r="G17" s="83">
        <v>0</v>
      </c>
    </row>
    <row r="18" spans="1:7" ht="24" customHeight="1">
      <c r="A18" s="34" t="s">
        <v>135</v>
      </c>
      <c r="B18" s="144">
        <v>504</v>
      </c>
      <c r="C18" s="89">
        <v>0</v>
      </c>
      <c r="E18" s="34" t="s">
        <v>135</v>
      </c>
      <c r="F18" s="83">
        <v>35</v>
      </c>
      <c r="G18" s="83">
        <v>0</v>
      </c>
    </row>
    <row r="19" spans="1:7" ht="24" customHeight="1">
      <c r="A19" s="39"/>
      <c r="B19" s="146"/>
      <c r="C19" s="92"/>
      <c r="E19" s="39"/>
      <c r="F19" s="115"/>
      <c r="G19" s="84"/>
    </row>
    <row r="20" spans="1:7" ht="24" customHeight="1">
      <c r="A20" s="40" t="s">
        <v>100</v>
      </c>
      <c r="B20" s="85">
        <f>SUM(B9:B19)</f>
        <v>104062</v>
      </c>
      <c r="C20" s="90">
        <f>SUM(C9:C19)</f>
        <v>4522</v>
      </c>
      <c r="E20" s="40" t="s">
        <v>100</v>
      </c>
      <c r="F20" s="85">
        <f>SUM(F9:F19)</f>
        <v>13577</v>
      </c>
      <c r="G20" s="85">
        <f>SUM(G9:G18)</f>
        <v>576</v>
      </c>
    </row>
    <row r="21" spans="1:7" ht="24" customHeight="1">
      <c r="B21" s="91"/>
      <c r="C21" s="91"/>
    </row>
    <row r="23" spans="1:7" ht="24" customHeight="1">
      <c r="B23" s="24" t="s">
        <v>254</v>
      </c>
      <c r="C23" s="24" t="s">
        <v>255</v>
      </c>
      <c r="F23" s="24" t="s">
        <v>252</v>
      </c>
      <c r="G23" s="24" t="s">
        <v>253</v>
      </c>
    </row>
  </sheetData>
  <mergeCells count="2">
    <mergeCell ref="C9:C11"/>
    <mergeCell ref="G9:G11"/>
  </mergeCells>
  <phoneticPr fontId="6"/>
  <printOptions horizontalCentered="1"/>
  <pageMargins left="0.78740157480314965" right="0.78740157480314965" top="0.98425196850393692" bottom="0.78740157480314965" header="0.31496062992125984" footer="0.31496062992125984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view="pageBreakPreview" zoomScaleSheetLayoutView="100" workbookViewId="0">
      <selection activeCell="C27" sqref="C27"/>
    </sheetView>
  </sheetViews>
  <sheetFormatPr defaultColWidth="9" defaultRowHeight="15" customHeight="1"/>
  <cols>
    <col min="1" max="1" width="21.21875" style="24" customWidth="1"/>
    <col min="2" max="2" width="11.6640625" style="24" customWidth="1"/>
    <col min="3" max="3" width="14.6640625" style="24" customWidth="1"/>
    <col min="4" max="11" width="11.6640625" style="24" customWidth="1"/>
    <col min="12" max="12" width="9" style="24" customWidth="1"/>
    <col min="13" max="13" width="10.21875" style="24" bestFit="1" customWidth="1"/>
    <col min="14" max="14" width="9" style="24" customWidth="1"/>
    <col min="15" max="16384" width="9" style="24"/>
  </cols>
  <sheetData>
    <row r="1" spans="1:13" ht="15" customHeight="1">
      <c r="A1" s="25" t="s">
        <v>153</v>
      </c>
    </row>
    <row r="2" spans="1:13" ht="18" customHeight="1">
      <c r="A2" s="25" t="s">
        <v>6</v>
      </c>
      <c r="B2" s="16"/>
      <c r="C2" s="31"/>
      <c r="D2" s="31"/>
      <c r="E2" s="31"/>
      <c r="F2" s="31"/>
      <c r="G2" s="31"/>
      <c r="H2" s="31"/>
      <c r="I2" s="31"/>
      <c r="J2" s="31"/>
      <c r="K2" s="31" t="s">
        <v>92</v>
      </c>
    </row>
    <row r="3" spans="1:13" ht="15" customHeight="1">
      <c r="A3" s="166" t="s">
        <v>109</v>
      </c>
      <c r="B3" s="176" t="s">
        <v>152</v>
      </c>
      <c r="C3" s="51"/>
      <c r="D3" s="178" t="s">
        <v>50</v>
      </c>
      <c r="E3" s="180" t="s">
        <v>35</v>
      </c>
      <c r="F3" s="181" t="s">
        <v>150</v>
      </c>
      <c r="G3" s="172" t="s">
        <v>49</v>
      </c>
      <c r="H3" s="174" t="s">
        <v>16</v>
      </c>
      <c r="I3" s="119"/>
      <c r="J3" s="52"/>
      <c r="K3" s="165" t="s">
        <v>106</v>
      </c>
    </row>
    <row r="4" spans="1:13" ht="15" customHeight="1">
      <c r="A4" s="167"/>
      <c r="B4" s="177"/>
      <c r="C4" s="122" t="s">
        <v>56</v>
      </c>
      <c r="D4" s="179"/>
      <c r="E4" s="167"/>
      <c r="F4" s="173"/>
      <c r="G4" s="173"/>
      <c r="H4" s="175"/>
      <c r="I4" s="120" t="s">
        <v>89</v>
      </c>
      <c r="J4" s="23" t="s">
        <v>149</v>
      </c>
      <c r="K4" s="165"/>
    </row>
    <row r="5" spans="1:13" ht="27.75" customHeight="1">
      <c r="A5" s="49" t="s">
        <v>0</v>
      </c>
      <c r="B5" s="117">
        <v>754760</v>
      </c>
      <c r="C5" s="123">
        <v>75824</v>
      </c>
      <c r="D5" s="118">
        <v>324560</v>
      </c>
      <c r="E5" s="112">
        <v>0</v>
      </c>
      <c r="F5" s="121">
        <v>6600</v>
      </c>
      <c r="G5" s="121">
        <v>423600</v>
      </c>
      <c r="H5" s="121">
        <v>0</v>
      </c>
      <c r="I5" s="121">
        <v>0</v>
      </c>
      <c r="J5" s="112">
        <v>0</v>
      </c>
      <c r="K5" s="112">
        <v>0</v>
      </c>
      <c r="L5" s="48">
        <f>SUM(D5:H5,K5)</f>
        <v>754760</v>
      </c>
      <c r="M5" s="48"/>
    </row>
    <row r="6" spans="1:13" ht="27.75" customHeight="1">
      <c r="A6" s="49" t="s">
        <v>147</v>
      </c>
      <c r="B6" s="117">
        <v>37071</v>
      </c>
      <c r="C6" s="123">
        <v>5524</v>
      </c>
      <c r="D6" s="118">
        <v>37071</v>
      </c>
      <c r="E6" s="112">
        <v>0</v>
      </c>
      <c r="F6" s="121">
        <v>0</v>
      </c>
      <c r="G6" s="121">
        <v>0</v>
      </c>
      <c r="H6" s="121">
        <v>0</v>
      </c>
      <c r="I6" s="121">
        <v>0</v>
      </c>
      <c r="J6" s="112">
        <v>0</v>
      </c>
      <c r="K6" s="112">
        <v>0</v>
      </c>
      <c r="L6" s="48">
        <f t="shared" ref="L6:L17" si="0">SUM(D6:H6,K6)</f>
        <v>37071</v>
      </c>
      <c r="M6" s="48"/>
    </row>
    <row r="7" spans="1:13" ht="27.75" customHeight="1">
      <c r="A7" s="49" t="s">
        <v>146</v>
      </c>
      <c r="B7" s="117">
        <v>251580</v>
      </c>
      <c r="C7" s="123">
        <v>44735</v>
      </c>
      <c r="D7" s="118">
        <v>251580</v>
      </c>
      <c r="E7" s="112">
        <v>0</v>
      </c>
      <c r="F7" s="121">
        <v>0</v>
      </c>
      <c r="G7" s="121">
        <v>0</v>
      </c>
      <c r="H7" s="121">
        <v>0</v>
      </c>
      <c r="I7" s="121">
        <v>0</v>
      </c>
      <c r="J7" s="112">
        <v>0</v>
      </c>
      <c r="K7" s="112">
        <v>0</v>
      </c>
      <c r="L7" s="48">
        <f t="shared" si="0"/>
        <v>251580</v>
      </c>
      <c r="M7" s="48"/>
    </row>
    <row r="8" spans="1:13" ht="27.75" customHeight="1">
      <c r="A8" s="49" t="s">
        <v>145</v>
      </c>
      <c r="B8" s="117">
        <v>226974</v>
      </c>
      <c r="C8" s="123">
        <v>33539</v>
      </c>
      <c r="D8" s="118">
        <v>208118</v>
      </c>
      <c r="E8" s="112">
        <v>0</v>
      </c>
      <c r="F8" s="121">
        <v>12668</v>
      </c>
      <c r="G8" s="121">
        <v>6188</v>
      </c>
      <c r="H8" s="121">
        <v>0</v>
      </c>
      <c r="I8" s="121">
        <v>0</v>
      </c>
      <c r="J8" s="112">
        <v>0</v>
      </c>
      <c r="K8" s="112">
        <v>0</v>
      </c>
      <c r="L8" s="48">
        <f t="shared" si="0"/>
        <v>226974</v>
      </c>
      <c r="M8" s="48"/>
    </row>
    <row r="9" spans="1:13" ht="27.75" customHeight="1">
      <c r="A9" s="49" t="s">
        <v>62</v>
      </c>
      <c r="B9" s="117">
        <v>144232</v>
      </c>
      <c r="C9" s="123">
        <v>73152</v>
      </c>
      <c r="D9" s="118">
        <v>56841</v>
      </c>
      <c r="E9" s="112">
        <v>34471</v>
      </c>
      <c r="F9" s="121">
        <v>42652</v>
      </c>
      <c r="G9" s="121">
        <v>10268</v>
      </c>
      <c r="H9" s="121">
        <v>0</v>
      </c>
      <c r="I9" s="121">
        <v>0</v>
      </c>
      <c r="J9" s="112">
        <v>0</v>
      </c>
      <c r="K9" s="112">
        <v>0</v>
      </c>
      <c r="L9" s="48">
        <f t="shared" si="0"/>
        <v>144232</v>
      </c>
      <c r="M9" s="48"/>
    </row>
    <row r="10" spans="1:13" ht="27.75" customHeight="1">
      <c r="A10" s="49" t="s">
        <v>61</v>
      </c>
      <c r="B10" s="117">
        <v>98333</v>
      </c>
      <c r="C10" s="123">
        <v>14538</v>
      </c>
      <c r="D10" s="118">
        <v>98333</v>
      </c>
      <c r="E10" s="112">
        <v>0</v>
      </c>
      <c r="F10" s="121">
        <v>0</v>
      </c>
      <c r="G10" s="121">
        <v>0</v>
      </c>
      <c r="H10" s="121">
        <v>0</v>
      </c>
      <c r="I10" s="121">
        <v>0</v>
      </c>
      <c r="J10" s="112">
        <v>0</v>
      </c>
      <c r="K10" s="112">
        <v>0</v>
      </c>
      <c r="L10" s="48">
        <f t="shared" si="0"/>
        <v>98333</v>
      </c>
      <c r="M10" s="48"/>
    </row>
    <row r="11" spans="1:13" ht="27.75" customHeight="1">
      <c r="A11" s="49" t="s">
        <v>83</v>
      </c>
      <c r="B11" s="117">
        <v>2261274</v>
      </c>
      <c r="C11" s="123">
        <v>348384</v>
      </c>
      <c r="D11" s="118">
        <v>2095200</v>
      </c>
      <c r="E11" s="112">
        <v>0</v>
      </c>
      <c r="F11" s="121">
        <v>90032</v>
      </c>
      <c r="G11" s="121">
        <v>76042</v>
      </c>
      <c r="H11" s="121">
        <v>0</v>
      </c>
      <c r="I11" s="121">
        <v>0</v>
      </c>
      <c r="J11" s="112">
        <v>0</v>
      </c>
      <c r="K11" s="112">
        <v>0</v>
      </c>
      <c r="L11" s="48">
        <f t="shared" si="0"/>
        <v>2261274</v>
      </c>
      <c r="M11" s="48"/>
    </row>
    <row r="12" spans="1:13" ht="27.75" customHeight="1">
      <c r="A12" s="49" t="s">
        <v>115</v>
      </c>
      <c r="B12" s="117">
        <v>3038476</v>
      </c>
      <c r="C12" s="123">
        <v>274891</v>
      </c>
      <c r="D12" s="118">
        <v>2025377</v>
      </c>
      <c r="E12" s="112">
        <v>598786</v>
      </c>
      <c r="F12" s="121">
        <v>300612</v>
      </c>
      <c r="G12" s="121">
        <v>113701</v>
      </c>
      <c r="H12" s="121">
        <v>0</v>
      </c>
      <c r="I12" s="121">
        <v>0</v>
      </c>
      <c r="J12" s="112">
        <v>0</v>
      </c>
      <c r="K12" s="112">
        <v>0</v>
      </c>
      <c r="L12" s="48">
        <f t="shared" si="0"/>
        <v>3038476</v>
      </c>
      <c r="M12" s="48"/>
    </row>
    <row r="13" spans="1:13" ht="27.75" customHeight="1">
      <c r="A13" s="49" t="s">
        <v>106</v>
      </c>
      <c r="B13" s="117">
        <v>396370</v>
      </c>
      <c r="C13" s="123">
        <v>41849</v>
      </c>
      <c r="D13" s="118">
        <v>339004</v>
      </c>
      <c r="E13" s="112">
        <v>49218</v>
      </c>
      <c r="F13" s="121">
        <v>8148</v>
      </c>
      <c r="G13" s="121">
        <v>0</v>
      </c>
      <c r="H13" s="121">
        <v>0</v>
      </c>
      <c r="I13" s="121">
        <v>0</v>
      </c>
      <c r="J13" s="112">
        <v>0</v>
      </c>
      <c r="K13" s="112">
        <v>0</v>
      </c>
      <c r="L13" s="48">
        <f>SUM(D13:H13,K13)</f>
        <v>396370</v>
      </c>
      <c r="M13" s="48"/>
    </row>
    <row r="14" spans="1:13" ht="27.75" hidden="1" customHeight="1">
      <c r="A14" s="49"/>
      <c r="B14" s="117"/>
      <c r="C14" s="123"/>
      <c r="D14" s="118"/>
      <c r="E14" s="112"/>
      <c r="F14" s="121"/>
      <c r="G14" s="121"/>
      <c r="H14" s="121"/>
      <c r="I14" s="121"/>
      <c r="J14" s="112"/>
      <c r="K14" s="112"/>
      <c r="L14" s="48">
        <f t="shared" si="0"/>
        <v>0</v>
      </c>
      <c r="M14" s="48"/>
    </row>
    <row r="15" spans="1:13" ht="27.75" hidden="1" customHeight="1">
      <c r="A15" s="49"/>
      <c r="B15" s="117"/>
      <c r="C15" s="123"/>
      <c r="D15" s="118"/>
      <c r="E15" s="112"/>
      <c r="F15" s="121"/>
      <c r="G15" s="121"/>
      <c r="H15" s="121"/>
      <c r="I15" s="121"/>
      <c r="J15" s="112"/>
      <c r="K15" s="112"/>
      <c r="L15" s="48">
        <f t="shared" si="0"/>
        <v>0</v>
      </c>
      <c r="M15" s="48"/>
    </row>
    <row r="16" spans="1:13" ht="27.75" hidden="1" customHeight="1">
      <c r="A16" s="49"/>
      <c r="B16" s="117"/>
      <c r="C16" s="123"/>
      <c r="D16" s="118"/>
      <c r="E16" s="112"/>
      <c r="F16" s="121"/>
      <c r="G16" s="121"/>
      <c r="H16" s="121"/>
      <c r="I16" s="121"/>
      <c r="J16" s="112"/>
      <c r="K16" s="112"/>
      <c r="L16" s="48">
        <f t="shared" si="0"/>
        <v>0</v>
      </c>
      <c r="M16" s="48"/>
    </row>
    <row r="17" spans="1:13" ht="27.75" customHeight="1">
      <c r="A17" s="28" t="s">
        <v>100</v>
      </c>
      <c r="B17" s="117">
        <f t="shared" ref="B17:K17" si="1">SUM(B5:B16)</f>
        <v>7209070</v>
      </c>
      <c r="C17" s="124">
        <f t="shared" si="1"/>
        <v>912436</v>
      </c>
      <c r="D17" s="118">
        <f t="shared" si="1"/>
        <v>5436084</v>
      </c>
      <c r="E17" s="112">
        <f t="shared" si="1"/>
        <v>682475</v>
      </c>
      <c r="F17" s="121">
        <f t="shared" si="1"/>
        <v>460712</v>
      </c>
      <c r="G17" s="121">
        <f t="shared" si="1"/>
        <v>629799</v>
      </c>
      <c r="H17" s="121">
        <f t="shared" si="1"/>
        <v>0</v>
      </c>
      <c r="I17" s="121">
        <f t="shared" si="1"/>
        <v>0</v>
      </c>
      <c r="J17" s="112">
        <f t="shared" si="1"/>
        <v>0</v>
      </c>
      <c r="K17" s="112">
        <f t="shared" si="1"/>
        <v>0</v>
      </c>
      <c r="L17" s="48">
        <f t="shared" si="0"/>
        <v>7209070</v>
      </c>
      <c r="M17" s="48"/>
    </row>
    <row r="18" spans="1:13" ht="18" customHeight="1"/>
  </sheetData>
  <mergeCells count="8">
    <mergeCell ref="G3:G4"/>
    <mergeCell ref="H3:H4"/>
    <mergeCell ref="K3:K4"/>
    <mergeCell ref="A3:A4"/>
    <mergeCell ref="B3:B4"/>
    <mergeCell ref="D3:D4"/>
    <mergeCell ref="E3:E4"/>
    <mergeCell ref="F3:F4"/>
  </mergeCells>
  <phoneticPr fontId="6"/>
  <printOptions horizontalCentered="1"/>
  <pageMargins left="0.78740157480314965" right="0.78740157480314965" top="0.98425196850393692" bottom="0.78740157480314965" header="0.31496062992125984" footer="0.31496062992125984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view="pageBreakPreview" zoomScale="145" zoomScaleSheetLayoutView="145" workbookViewId="0">
      <selection activeCell="C27" sqref="C27"/>
    </sheetView>
  </sheetViews>
  <sheetFormatPr defaultColWidth="9" defaultRowHeight="15" customHeight="1"/>
  <cols>
    <col min="1" max="1" width="27.44140625" style="24" customWidth="1"/>
    <col min="2" max="6" width="19" style="24" customWidth="1"/>
    <col min="7" max="7" width="2.109375" style="24" customWidth="1"/>
    <col min="8" max="16384" width="9" style="24"/>
  </cols>
  <sheetData>
    <row r="1" spans="1:8" ht="21" customHeight="1">
      <c r="A1" s="25" t="s">
        <v>159</v>
      </c>
      <c r="D1" s="16"/>
      <c r="E1" s="31"/>
      <c r="F1" s="31" t="s">
        <v>92</v>
      </c>
    </row>
    <row r="2" spans="1:8" ht="21" customHeight="1">
      <c r="A2" s="166" t="s">
        <v>21</v>
      </c>
      <c r="B2" s="165" t="s">
        <v>158</v>
      </c>
      <c r="C2" s="165" t="s">
        <v>157</v>
      </c>
      <c r="D2" s="165" t="s">
        <v>156</v>
      </c>
      <c r="E2" s="165"/>
      <c r="F2" s="165" t="s">
        <v>63</v>
      </c>
    </row>
    <row r="3" spans="1:8" ht="21" customHeight="1">
      <c r="A3" s="167"/>
      <c r="B3" s="165"/>
      <c r="C3" s="165"/>
      <c r="D3" s="23" t="s">
        <v>75</v>
      </c>
      <c r="E3" s="23" t="s">
        <v>106</v>
      </c>
      <c r="F3" s="165"/>
    </row>
    <row r="4" spans="1:8" ht="24" customHeight="1">
      <c r="A4" s="64" t="s">
        <v>90</v>
      </c>
      <c r="B4" s="111">
        <v>4177</v>
      </c>
      <c r="C4" s="111">
        <v>4522</v>
      </c>
      <c r="D4" s="111">
        <v>4177</v>
      </c>
      <c r="E4" s="111">
        <v>0</v>
      </c>
      <c r="F4" s="111">
        <f>B4+C4-D4-E4</f>
        <v>4522</v>
      </c>
      <c r="H4" s="91"/>
    </row>
    <row r="5" spans="1:8" ht="24" customHeight="1">
      <c r="A5" s="27" t="s">
        <v>155</v>
      </c>
      <c r="B5" s="112">
        <v>585</v>
      </c>
      <c r="C5" s="112">
        <v>206</v>
      </c>
      <c r="D5" s="112">
        <v>215</v>
      </c>
      <c r="E5" s="112">
        <v>0</v>
      </c>
      <c r="F5" s="112">
        <f>B5+C5-D5-E5</f>
        <v>576</v>
      </c>
      <c r="H5" s="91"/>
    </row>
    <row r="6" spans="1:8" ht="24" customHeight="1">
      <c r="A6" s="64" t="s">
        <v>154</v>
      </c>
      <c r="B6" s="111">
        <v>72550</v>
      </c>
      <c r="C6" s="111">
        <v>75675</v>
      </c>
      <c r="D6" s="111">
        <v>72550</v>
      </c>
      <c r="E6" s="111">
        <v>0</v>
      </c>
      <c r="F6" s="111">
        <f>B6+C6-D6-E6</f>
        <v>75675</v>
      </c>
      <c r="H6" s="91"/>
    </row>
    <row r="7" spans="1:8" ht="24" customHeight="1">
      <c r="A7" s="66" t="s">
        <v>93</v>
      </c>
      <c r="B7" s="111">
        <v>1310202</v>
      </c>
      <c r="C7" s="111">
        <v>9141</v>
      </c>
      <c r="D7" s="111">
        <v>0</v>
      </c>
      <c r="E7" s="111">
        <v>0</v>
      </c>
      <c r="F7" s="111">
        <f>B7+C7-D7-E7</f>
        <v>1319343</v>
      </c>
      <c r="H7" s="91"/>
    </row>
    <row r="8" spans="1:8" ht="24" customHeight="1">
      <c r="A8" s="7" t="s">
        <v>38</v>
      </c>
      <c r="B8" s="113">
        <f>SUM(B4:B7)</f>
        <v>1387514</v>
      </c>
      <c r="C8" s="113">
        <f>SUM(C4:C7)</f>
        <v>89544</v>
      </c>
      <c r="D8" s="113">
        <f>SUM(D4:D7)</f>
        <v>76942</v>
      </c>
      <c r="E8" s="113">
        <f>SUM(E4:E7)</f>
        <v>0</v>
      </c>
      <c r="F8" s="113">
        <f>SUM(F4:F7)</f>
        <v>1400116</v>
      </c>
      <c r="H8" s="91"/>
    </row>
  </sheetData>
  <mergeCells count="5">
    <mergeCell ref="D2:E2"/>
    <mergeCell ref="A2:A3"/>
    <mergeCell ref="B2:B3"/>
    <mergeCell ref="C2:C3"/>
    <mergeCell ref="F2:F3"/>
  </mergeCells>
  <phoneticPr fontId="6"/>
  <printOptions horizontalCentered="1"/>
  <pageMargins left="0.78740157480314965" right="0.78740157480314965" top="0.98425196850393692" bottom="0.78740157480314965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topLeftCell="A10" zoomScaleSheetLayoutView="100" workbookViewId="0">
      <selection activeCell="C27" sqref="C27"/>
    </sheetView>
  </sheetViews>
  <sheetFormatPr defaultColWidth="9" defaultRowHeight="15" customHeight="1"/>
  <cols>
    <col min="1" max="1" width="26.6640625" style="24" customWidth="1"/>
    <col min="2" max="2" width="36.6640625" style="24" customWidth="1"/>
    <col min="3" max="3" width="27.6640625" style="24" customWidth="1"/>
    <col min="4" max="4" width="17.6640625" style="24" customWidth="1"/>
    <col min="5" max="5" width="20.6640625" style="24" customWidth="1"/>
    <col min="6" max="6" width="9" style="24" customWidth="1"/>
    <col min="7" max="7" width="9" style="24"/>
    <col min="8" max="8" width="36.6640625" style="24" customWidth="1"/>
    <col min="9" max="9" width="27.6640625" style="24" customWidth="1"/>
    <col min="10" max="10" width="17.6640625" style="24" customWidth="1"/>
    <col min="11" max="11" width="20.6640625" style="24" customWidth="1"/>
    <col min="12" max="16384" width="9" style="24"/>
  </cols>
  <sheetData>
    <row r="1" spans="1:11" ht="15" customHeight="1">
      <c r="A1" s="25" t="s">
        <v>18</v>
      </c>
    </row>
    <row r="2" spans="1:11" ht="21" customHeight="1">
      <c r="A2" s="25" t="s">
        <v>162</v>
      </c>
      <c r="D2" s="16"/>
      <c r="E2" s="31" t="s">
        <v>92</v>
      </c>
    </row>
    <row r="3" spans="1:11" ht="24.75" customHeight="1">
      <c r="A3" s="26" t="s">
        <v>21</v>
      </c>
      <c r="B3" s="23" t="s">
        <v>59</v>
      </c>
      <c r="C3" s="23" t="s">
        <v>161</v>
      </c>
      <c r="D3" s="23" t="s">
        <v>160</v>
      </c>
      <c r="E3" s="23" t="s">
        <v>87</v>
      </c>
      <c r="H3" s="76"/>
      <c r="I3" s="76"/>
      <c r="J3" s="77"/>
      <c r="K3" s="78"/>
    </row>
    <row r="4" spans="1:11" ht="24.75" customHeight="1">
      <c r="A4" s="182" t="s">
        <v>29</v>
      </c>
      <c r="B4" s="79" t="s">
        <v>246</v>
      </c>
      <c r="C4" s="132" t="s">
        <v>249</v>
      </c>
      <c r="D4" s="65">
        <v>218604</v>
      </c>
      <c r="E4" s="125" t="s">
        <v>247</v>
      </c>
      <c r="H4" s="24" t="s">
        <v>190</v>
      </c>
      <c r="I4" s="24" t="s">
        <v>191</v>
      </c>
      <c r="J4" s="24">
        <v>19678</v>
      </c>
      <c r="K4" s="24" t="s">
        <v>197</v>
      </c>
    </row>
    <row r="5" spans="1:11" ht="24.75" customHeight="1">
      <c r="A5" s="183"/>
      <c r="B5" s="80" t="s">
        <v>206</v>
      </c>
      <c r="C5" s="80" t="s">
        <v>207</v>
      </c>
      <c r="D5" s="65">
        <v>110551</v>
      </c>
      <c r="E5" s="79" t="s">
        <v>39</v>
      </c>
      <c r="H5" s="24" t="s">
        <v>180</v>
      </c>
      <c r="I5" s="24" t="s">
        <v>182</v>
      </c>
      <c r="J5" s="24">
        <v>193030</v>
      </c>
      <c r="K5" s="24" t="s">
        <v>151</v>
      </c>
    </row>
    <row r="6" spans="1:11" ht="24.75" customHeight="1">
      <c r="A6" s="183"/>
      <c r="B6" s="80" t="s">
        <v>203</v>
      </c>
      <c r="C6" s="80" t="s">
        <v>204</v>
      </c>
      <c r="D6" s="65">
        <v>43292</v>
      </c>
      <c r="E6" s="79" t="s">
        <v>205</v>
      </c>
      <c r="H6" s="24" t="s">
        <v>99</v>
      </c>
      <c r="I6" s="24" t="s">
        <v>181</v>
      </c>
      <c r="J6" s="24">
        <v>131733</v>
      </c>
      <c r="K6" s="24" t="s">
        <v>39</v>
      </c>
    </row>
    <row r="7" spans="1:11" ht="24.75" customHeight="1">
      <c r="A7" s="183"/>
      <c r="B7" s="80" t="s">
        <v>190</v>
      </c>
      <c r="C7" s="130" t="s">
        <v>248</v>
      </c>
      <c r="D7" s="131">
        <v>36850</v>
      </c>
      <c r="E7" s="79" t="s">
        <v>197</v>
      </c>
      <c r="H7" s="24" t="s">
        <v>194</v>
      </c>
      <c r="I7" s="24" t="s">
        <v>195</v>
      </c>
      <c r="J7" s="24">
        <v>84993</v>
      </c>
      <c r="K7" s="24" t="s">
        <v>196</v>
      </c>
    </row>
    <row r="8" spans="1:11" ht="24.75" customHeight="1">
      <c r="A8" s="183"/>
      <c r="B8" s="80" t="s">
        <v>106</v>
      </c>
      <c r="C8" s="80"/>
      <c r="D8" s="65">
        <v>62663</v>
      </c>
      <c r="E8" s="128"/>
      <c r="H8" s="24" t="s">
        <v>106</v>
      </c>
      <c r="J8" s="24">
        <v>106802</v>
      </c>
    </row>
    <row r="9" spans="1:11" ht="24.75" customHeight="1">
      <c r="A9" s="184"/>
      <c r="B9" s="126" t="s">
        <v>81</v>
      </c>
      <c r="C9" s="127"/>
      <c r="D9" s="65">
        <f>SUM(D4:D8)</f>
        <v>471960</v>
      </c>
      <c r="E9" s="129"/>
    </row>
    <row r="10" spans="1:11" ht="24.75" customHeight="1">
      <c r="A10" s="53" t="s">
        <v>48</v>
      </c>
      <c r="B10" s="80" t="s">
        <v>184</v>
      </c>
      <c r="C10" s="80" t="s">
        <v>183</v>
      </c>
      <c r="D10" s="65">
        <v>17587</v>
      </c>
      <c r="E10" s="80" t="s">
        <v>25</v>
      </c>
      <c r="H10" s="24" t="s">
        <v>184</v>
      </c>
      <c r="I10" s="24" t="s">
        <v>183</v>
      </c>
      <c r="J10" s="24">
        <v>15866</v>
      </c>
      <c r="K10" s="24" t="s">
        <v>25</v>
      </c>
    </row>
    <row r="11" spans="1:11" ht="24.75" customHeight="1">
      <c r="A11" s="54"/>
      <c r="B11" s="80" t="s">
        <v>68</v>
      </c>
      <c r="C11" s="80" t="s">
        <v>250</v>
      </c>
      <c r="D11" s="65">
        <v>33158</v>
      </c>
      <c r="E11" s="80" t="s">
        <v>199</v>
      </c>
      <c r="H11" s="24" t="s">
        <v>68</v>
      </c>
      <c r="I11" s="24" t="s">
        <v>198</v>
      </c>
      <c r="J11" s="24">
        <v>17437</v>
      </c>
      <c r="K11" s="24" t="s">
        <v>199</v>
      </c>
    </row>
    <row r="12" spans="1:11" ht="24.75" customHeight="1">
      <c r="A12" s="54"/>
      <c r="B12" s="80" t="s">
        <v>193</v>
      </c>
      <c r="C12" s="80" t="s">
        <v>94</v>
      </c>
      <c r="D12" s="65">
        <v>25982</v>
      </c>
      <c r="E12" s="80" t="s">
        <v>84</v>
      </c>
      <c r="H12" s="24" t="s">
        <v>193</v>
      </c>
      <c r="I12" s="24" t="s">
        <v>94</v>
      </c>
      <c r="J12" s="24">
        <v>25171</v>
      </c>
      <c r="K12" s="24" t="s">
        <v>84</v>
      </c>
    </row>
    <row r="13" spans="1:11" ht="24.75" customHeight="1">
      <c r="A13" s="54"/>
      <c r="B13" s="80" t="s">
        <v>88</v>
      </c>
      <c r="C13" s="80" t="s">
        <v>183</v>
      </c>
      <c r="D13" s="65">
        <v>279904</v>
      </c>
      <c r="E13" s="80" t="s">
        <v>170</v>
      </c>
      <c r="H13" s="24" t="s">
        <v>88</v>
      </c>
      <c r="I13" s="24" t="s">
        <v>183</v>
      </c>
      <c r="J13" s="24">
        <v>288134</v>
      </c>
      <c r="K13" s="24" t="s">
        <v>170</v>
      </c>
    </row>
    <row r="14" spans="1:11" ht="24.75" customHeight="1">
      <c r="A14" s="54"/>
      <c r="B14" s="80" t="s">
        <v>185</v>
      </c>
      <c r="C14" s="80" t="s">
        <v>186</v>
      </c>
      <c r="D14" s="65">
        <v>156357</v>
      </c>
      <c r="E14" s="80" t="s">
        <v>187</v>
      </c>
      <c r="H14" s="24" t="s">
        <v>185</v>
      </c>
      <c r="I14" s="24" t="s">
        <v>186</v>
      </c>
      <c r="J14" s="24">
        <v>155454</v>
      </c>
      <c r="K14" s="24" t="s">
        <v>187</v>
      </c>
    </row>
    <row r="15" spans="1:11" ht="24.75" customHeight="1">
      <c r="A15" s="54"/>
      <c r="B15" s="80" t="s">
        <v>11</v>
      </c>
      <c r="C15" s="80" t="s">
        <v>183</v>
      </c>
      <c r="D15" s="65">
        <v>128620</v>
      </c>
      <c r="E15" s="80" t="s">
        <v>189</v>
      </c>
      <c r="H15" s="24" t="s">
        <v>11</v>
      </c>
      <c r="I15" s="24" t="s">
        <v>183</v>
      </c>
      <c r="J15" s="24">
        <v>145104</v>
      </c>
      <c r="K15" s="24" t="s">
        <v>189</v>
      </c>
    </row>
    <row r="16" spans="1:11" ht="24.75" customHeight="1">
      <c r="A16" s="54"/>
      <c r="B16" s="80" t="s">
        <v>208</v>
      </c>
      <c r="C16" s="80" t="s">
        <v>251</v>
      </c>
      <c r="D16" s="65">
        <v>39384</v>
      </c>
      <c r="E16" s="80" t="s">
        <v>46</v>
      </c>
      <c r="H16" s="24" t="s">
        <v>70</v>
      </c>
      <c r="I16" s="24" t="s">
        <v>192</v>
      </c>
      <c r="J16" s="24">
        <v>24253</v>
      </c>
      <c r="K16" s="24" t="s">
        <v>46</v>
      </c>
    </row>
    <row r="17" spans="1:11" ht="24.75" customHeight="1">
      <c r="A17" s="54"/>
      <c r="B17" s="80" t="s">
        <v>188</v>
      </c>
      <c r="C17" s="80" t="s">
        <v>183</v>
      </c>
      <c r="D17" s="65">
        <v>322853</v>
      </c>
      <c r="E17" s="80" t="s">
        <v>44</v>
      </c>
      <c r="H17" s="24" t="s">
        <v>188</v>
      </c>
      <c r="I17" s="24" t="s">
        <v>183</v>
      </c>
      <c r="J17" s="24">
        <v>263718</v>
      </c>
      <c r="K17" s="24" t="s">
        <v>44</v>
      </c>
    </row>
    <row r="18" spans="1:11" ht="24.75" customHeight="1">
      <c r="A18" s="54"/>
      <c r="B18" s="80" t="s">
        <v>106</v>
      </c>
      <c r="C18" s="80"/>
      <c r="D18" s="65">
        <f>D19-SUM(D10:D17)</f>
        <v>276610</v>
      </c>
      <c r="E18" s="80"/>
      <c r="H18" s="24" t="s">
        <v>106</v>
      </c>
      <c r="J18" s="24">
        <v>555170</v>
      </c>
    </row>
    <row r="19" spans="1:11" ht="24.75" customHeight="1">
      <c r="A19" s="55"/>
      <c r="B19" s="133" t="s">
        <v>81</v>
      </c>
      <c r="C19" s="134"/>
      <c r="D19" s="135">
        <f>D20-D9</f>
        <v>1280455</v>
      </c>
      <c r="E19" s="134"/>
    </row>
    <row r="20" spans="1:11" ht="24.75" customHeight="1">
      <c r="A20" s="56" t="s">
        <v>100</v>
      </c>
      <c r="B20" s="134"/>
      <c r="C20" s="134"/>
      <c r="D20" s="135">
        <v>1752415</v>
      </c>
      <c r="E20" s="134"/>
    </row>
  </sheetData>
  <mergeCells count="1">
    <mergeCell ref="A4:A9"/>
  </mergeCells>
  <phoneticPr fontId="6"/>
  <printOptions horizontalCentered="1"/>
  <pageMargins left="0.78740157480314965" right="0.78740157480314965" top="0.98425196850393692" bottom="0.78740157480314965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有形固定資産の明細</vt:lpstr>
      <vt:lpstr>有形固定資産の行政目的別明細</vt:lpstr>
      <vt:lpstr>投資及び出資金の明細（一般）</vt:lpstr>
      <vt:lpstr>基金の明細（一般）</vt:lpstr>
      <vt:lpstr>貸付金の明細（一般）</vt:lpstr>
      <vt:lpstr>長期延滞債権の明細、未収金の明細（一般）</vt:lpstr>
      <vt:lpstr>地方債等の明細（一般）</vt:lpstr>
      <vt:lpstr>引当金の明細（一般）</vt:lpstr>
      <vt:lpstr>補助金等の明細（一般）</vt:lpstr>
      <vt:lpstr>財源の明細（一般）</vt:lpstr>
      <vt:lpstr>資金の明細（一般）</vt:lpstr>
      <vt:lpstr>'引当金の明細（一般）'!Print_Area</vt:lpstr>
      <vt:lpstr>'基金の明細（一般）'!Print_Area</vt:lpstr>
      <vt:lpstr>'財源の明細（一般）'!Print_Area</vt:lpstr>
      <vt:lpstr>'資金の明細（一般）'!Print_Area</vt:lpstr>
      <vt:lpstr>'貸付金の明細（一般）'!Print_Area</vt:lpstr>
      <vt:lpstr>'地方債等の明細（一般）'!Print_Area</vt:lpstr>
      <vt:lpstr>'長期延滞債権の明細、未収金の明細（一般）'!Print_Area</vt:lpstr>
      <vt:lpstr>'投資及び出資金の明細（一般）'!Print_Area</vt:lpstr>
      <vt:lpstr>'補助金等の明細（一般）'!Print_Area</vt:lpstr>
      <vt:lpstr>有形固定資産の行政目的別明細!Print_Area</vt:lpstr>
      <vt:lpstr>有形固定資産の明細!Print_Area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ichinohe</dc:creator>
  <cp:lastModifiedBy> </cp:lastModifiedBy>
  <cp:lastPrinted>2021-03-22T04:43:21Z</cp:lastPrinted>
  <dcterms:created xsi:type="dcterms:W3CDTF">2018-04-23T06:47:12Z</dcterms:created>
  <dcterms:modified xsi:type="dcterms:W3CDTF">2021-03-22T04:43:43Z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2020-02-15T02:01:53Z</vt:filetime>
  </property>
</Properties>
</file>