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57tw6dHgRUbQe3tBPczccbFJfcKVuP9Zcr88NRyukwJlO1MLHuDPEIUI/e4WXj4R2mZdmHtOI8dQVjl0QAPDg==" workbookSaltValue="UB6JmvlpvebRZ5CVadx+C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<sst xmlns="http://schemas.openxmlformats.org/spreadsheetml/2006/main" xmlns:r="http://schemas.openxmlformats.org/officeDocument/2006/relationships" count="111" uniqueCount="111">
  <si>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2"/>
  </si>
  <si>
    <t>人口密度</t>
    <rPh sb="0" eb="2">
      <t>ジンコウ</t>
    </rPh>
    <rPh sb="2" eb="4">
      <t>ミツド</t>
    </rPh>
    <phoneticPr fontId="2"/>
  </si>
  <si>
    <t>経営比較分析表（平成30年度決算）</t>
  </si>
  <si>
    <t>処理区域内人口</t>
  </si>
  <si>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</si>
  <si>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</si>
  <si>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</si>
  <si>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</si>
  <si>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</si>
  <si>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</si>
  <si>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</si>
  <si>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</si>
  <si>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</si>
  <si>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</si>
  <si>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</si>
  <si>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</si>
  <si>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</si>
  <si>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</si>
  <si>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</si>
  <si>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</si>
  <si>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</si>
  <si>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</si>
  <si>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</si>
  <si>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</si>
  <si>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</si>
  <si>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2"/>
  </si>
  <si>
    <t>普及率(％)</t>
  </si>
  <si>
    <t>①収益的収支比率(％)</t>
    <rPh sb="1" eb="4">
      <t>シュウエキテキ</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</si>
  <si>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</si>
  <si>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</si>
  <si>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</si>
  <si>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</si>
  <si>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</si>
  <si>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</si>
  <si>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</si>
  <si>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</si>
  <si>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</si>
  <si>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</si>
  <si>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</si>
  <si>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</si>
  <si>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</si>
  <si>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</si>
  <si>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</si>
  <si>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</si>
  <si>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</si>
  <si>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</si>
  <si>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</si>
  <si>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</si>
  <si>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</si>
  <si>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</si>
  <si>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</si>
  <si>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</si>
  <si>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</si>
  <si>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</si>
  <si>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</si>
  <si>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</si>
  <si>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2"/>
  </si>
  <si>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</si>
  <si>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</si>
  <si>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</si>
  <si>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</si>
  <si>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</si>
  <si>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</si>
  <si>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</si>
  <si>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</si>
  <si>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</si>
  <si>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</si>
  <si>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</si>
  <si>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</si>
  <si>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</si>
  <si>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</si>
  <si>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</si>
  <si>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</si>
  <si>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</si>
  <si>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</si>
  <si>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</si>
  <si>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</si>
  <si>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</si>
  <si>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</si>
  <si>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</si>
  <si>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</si>
  <si>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</si>
  <si>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</si>
  <si>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</si>
  <si>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</si>
  <si>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</si>
  <si>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</si>
  <si>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</si>
  <si>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</si>
  <si>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</si>
  <si>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</si>
  <si>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</si>
  <si>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</si>
  <si>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</si>
  <si>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</si>
  <si>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</si>
  <si>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岩手県　一戸町</t>
  </si>
  <si>
    <t>法非適用</t>
  </si>
  <si>
    <t>下水道事業</t>
  </si>
  <si>
    <t>特定地域生活排水処理</t>
  </si>
  <si>
    <t>K2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</si>
  <si>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</si>
  <si>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</si>
  <si>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</si>
  <si>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</si>
  <si>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</si>
  <si>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</si>
  <si>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</si>
  <si>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浄化槽躯体の耐用年数については、実態として30～50年程度とされている（持続的な汚水処理システム構築に向けた都道府県構想マニュアルより）。
　特定地域生活排水処理事業は供用開始から15年経過したところであり、老朽化による浄化槽躯体の更新を行った実績はない。</t>
    <rPh sb="1" eb="4">
      <t>ジョウカソウ</t>
    </rPh>
    <rPh sb="4" eb="6">
      <t>クタイ</t>
    </rPh>
    <rPh sb="7" eb="9">
      <t>タイヨウ</t>
    </rPh>
    <rPh sb="9" eb="11">
      <t>ネンスウ</t>
    </rPh>
    <rPh sb="17" eb="19">
      <t>ジッタイ</t>
    </rPh>
    <rPh sb="27" eb="28">
      <t>ネン</t>
    </rPh>
    <rPh sb="28" eb="30">
      <t>テイド</t>
    </rPh>
    <rPh sb="37" eb="40">
      <t>ジゾクテキ</t>
    </rPh>
    <rPh sb="41" eb="43">
      <t>オスイ</t>
    </rPh>
    <rPh sb="43" eb="45">
      <t>ショリ</t>
    </rPh>
    <rPh sb="49" eb="51">
      <t>コウチク</t>
    </rPh>
    <rPh sb="52" eb="53">
      <t>ム</t>
    </rPh>
    <rPh sb="55" eb="59">
      <t>トドウフケン</t>
    </rPh>
    <rPh sb="59" eb="61">
      <t>コウソウ</t>
    </rPh>
    <rPh sb="72" eb="74">
      <t>トクテイ</t>
    </rPh>
    <rPh sb="74" eb="76">
      <t>チイキ</t>
    </rPh>
    <rPh sb="76" eb="78">
      <t>セイカツ</t>
    </rPh>
    <rPh sb="78" eb="80">
      <t>ハイスイ</t>
    </rPh>
    <rPh sb="80" eb="82">
      <t>ショリ</t>
    </rPh>
    <rPh sb="82" eb="84">
      <t>ジギョウ</t>
    </rPh>
    <rPh sb="85" eb="87">
      <t>キョウヨウ</t>
    </rPh>
    <rPh sb="87" eb="89">
      <t>カイシ</t>
    </rPh>
    <rPh sb="93" eb="94">
      <t>ネン</t>
    </rPh>
    <rPh sb="94" eb="96">
      <t>ケイカ</t>
    </rPh>
    <rPh sb="105" eb="108">
      <t>ロウキュウカ</t>
    </rPh>
    <rPh sb="111" eb="114">
      <t>ジョウカソウ</t>
    </rPh>
    <rPh sb="114" eb="116">
      <t>クタイ</t>
    </rPh>
    <rPh sb="117" eb="119">
      <t>コウシン</t>
    </rPh>
    <rPh sb="120" eb="121">
      <t>オコナ</t>
    </rPh>
    <rPh sb="123" eb="125">
      <t>ジッセキ</t>
    </rPh>
    <phoneticPr fontId="2"/>
  </si>
  <si>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一方で、新たな設備投資を行っていく必要があるが、今後総費用に占める元利償還金割合が増加していくことが見込まれるため、地方債の新規発行の抑制に努める必要がある。
　このため、今後新規に設置する浄化槽については、使用者の実態に即し人槽の小規模化を図るなど過大な設備投資を抑制するとともに、経営指標を注視した事業運営を図る必要がある。</t>
    <rPh sb="1" eb="3">
      <t>トクテイ</t>
    </rPh>
    <rPh sb="3" eb="5">
      <t>チイキ</t>
    </rPh>
    <rPh sb="5" eb="7">
      <t>セイカツ</t>
    </rPh>
    <rPh sb="7" eb="9">
      <t>ハイスイ</t>
    </rPh>
    <rPh sb="9" eb="11">
      <t>ショリ</t>
    </rPh>
    <rPh sb="11" eb="13">
      <t>ジギョウ</t>
    </rPh>
    <rPh sb="19" eb="22">
      <t>シュウエキテキ</t>
    </rPh>
    <rPh sb="22" eb="24">
      <t>シュウシ</t>
    </rPh>
    <rPh sb="24" eb="26">
      <t>ヒリツ</t>
    </rPh>
    <rPh sb="27" eb="28">
      <t>オヨ</t>
    </rPh>
    <rPh sb="29" eb="31">
      <t>ケイヒ</t>
    </rPh>
    <rPh sb="31" eb="33">
      <t>カイシュウ</t>
    </rPh>
    <rPh sb="33" eb="34">
      <t>リツ</t>
    </rPh>
    <rPh sb="35" eb="36">
      <t>シメ</t>
    </rPh>
    <rPh sb="41" eb="43">
      <t>ゲンジョウ</t>
    </rPh>
    <rPh sb="46" eb="48">
      <t>ルイジ</t>
    </rPh>
    <rPh sb="48" eb="50">
      <t>ダンタイ</t>
    </rPh>
    <rPh sb="51" eb="52">
      <t>クラ</t>
    </rPh>
    <rPh sb="53" eb="55">
      <t>リョウコウ</t>
    </rPh>
    <rPh sb="56" eb="58">
      <t>ジョウタイ</t>
    </rPh>
    <rPh sb="64" eb="66">
      <t>イッポウ</t>
    </rPh>
    <rPh sb="68" eb="69">
      <t>アラ</t>
    </rPh>
    <rPh sb="71" eb="73">
      <t>セツビ</t>
    </rPh>
    <rPh sb="73" eb="75">
      <t>トウシ</t>
    </rPh>
    <rPh sb="76" eb="77">
      <t>オコナ</t>
    </rPh>
    <rPh sb="81" eb="83">
      <t>ヒツヨウ</t>
    </rPh>
    <rPh sb="88" eb="90">
      <t>コンゴ</t>
    </rPh>
    <rPh sb="90" eb="93">
      <t>ソウヒヨウ</t>
    </rPh>
    <rPh sb="94" eb="95">
      <t>シ</t>
    </rPh>
    <rPh sb="97" eb="99">
      <t>ガンリ</t>
    </rPh>
    <rPh sb="99" eb="102">
      <t>ショウカンキン</t>
    </rPh>
    <rPh sb="102" eb="104">
      <t>ワリアイ</t>
    </rPh>
    <rPh sb="105" eb="107">
      <t>ゾウカ</t>
    </rPh>
    <rPh sb="114" eb="116">
      <t>ミコ</t>
    </rPh>
    <rPh sb="122" eb="125">
      <t>チホウサイ</t>
    </rPh>
    <rPh sb="126" eb="128">
      <t>シンキ</t>
    </rPh>
    <rPh sb="128" eb="130">
      <t>ハッコウ</t>
    </rPh>
    <rPh sb="131" eb="133">
      <t>ヨクセイ</t>
    </rPh>
    <rPh sb="134" eb="135">
      <t>ツト</t>
    </rPh>
    <rPh sb="137" eb="139">
      <t>ヒツヨウ</t>
    </rPh>
    <rPh sb="150" eb="152">
      <t>コンゴ</t>
    </rPh>
    <rPh sb="152" eb="154">
      <t>シンキ</t>
    </rPh>
    <rPh sb="155" eb="157">
      <t>セッチ</t>
    </rPh>
    <rPh sb="159" eb="162">
      <t>ジョウカソウ</t>
    </rPh>
    <rPh sb="168" eb="170">
      <t>シヨウ</t>
    </rPh>
    <rPh sb="170" eb="171">
      <t>シャ</t>
    </rPh>
    <rPh sb="172" eb="174">
      <t>ジッタイ</t>
    </rPh>
    <rPh sb="175" eb="176">
      <t>ソク</t>
    </rPh>
    <rPh sb="177" eb="178">
      <t>ニン</t>
    </rPh>
    <rPh sb="178" eb="179">
      <t>ソウ</t>
    </rPh>
    <rPh sb="180" eb="184">
      <t>ショウキボカ</t>
    </rPh>
    <rPh sb="185" eb="186">
      <t>ハカ</t>
    </rPh>
    <rPh sb="189" eb="191">
      <t>カダイ</t>
    </rPh>
    <rPh sb="192" eb="194">
      <t>セツビ</t>
    </rPh>
    <rPh sb="194" eb="196">
      <t>トウシ</t>
    </rPh>
    <rPh sb="197" eb="199">
      <t>ヨクセイ</t>
    </rPh>
    <rPh sb="206" eb="208">
      <t>ケイエイ</t>
    </rPh>
    <rPh sb="208" eb="210">
      <t>シヒョウ</t>
    </rPh>
    <rPh sb="211" eb="213">
      <t>チュウシ</t>
    </rPh>
    <rPh sb="215" eb="217">
      <t>ジギョウ</t>
    </rPh>
    <rPh sb="217" eb="219">
      <t>ウンエイ</t>
    </rPh>
    <rPh sb="220" eb="221">
      <t>ハカ</t>
    </rPh>
    <rPh sb="222" eb="224">
      <t>ヒツヨウ</t>
    </rPh>
    <phoneticPr fontId="2"/>
  </si>
  <si>
    <t>①収益的収支比率については、単年度の黒字を示している。今後は、新たな設備投資に伴い元利償還金が増加していくことが想定されるため、新規の地方債発行の抑制に努める必要がある。また、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し、新規の地方債発行の抑制に努める必要があ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人槽の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 eb="4">
      <t>シュウエキテキ</t>
    </rPh>
    <rPh sb="4" eb="6">
      <t>シュウシ</t>
    </rPh>
    <rPh sb="6" eb="8">
      <t>ヒリツ</t>
    </rPh>
    <rPh sb="14" eb="17">
      <t>タンネンド</t>
    </rPh>
    <rPh sb="18" eb="20">
      <t>クロジ</t>
    </rPh>
    <rPh sb="21" eb="22">
      <t>シメ</t>
    </rPh>
    <rPh sb="27" eb="29">
      <t>コンゴ</t>
    </rPh>
    <rPh sb="31" eb="32">
      <t>アラ</t>
    </rPh>
    <rPh sb="34" eb="36">
      <t>セツビ</t>
    </rPh>
    <rPh sb="36" eb="38">
      <t>トウシ</t>
    </rPh>
    <rPh sb="39" eb="40">
      <t>トモナ</t>
    </rPh>
    <rPh sb="41" eb="43">
      <t>ガンリ</t>
    </rPh>
    <rPh sb="43" eb="46">
      <t>ショウカンキン</t>
    </rPh>
    <rPh sb="47" eb="49">
      <t>ゾウカ</t>
    </rPh>
    <rPh sb="56" eb="58">
      <t>ソウテイ</t>
    </rPh>
    <rPh sb="64" eb="66">
      <t>シンキ</t>
    </rPh>
    <rPh sb="67" eb="70">
      <t>チホウサイ</t>
    </rPh>
    <rPh sb="70" eb="72">
      <t>ハッコウ</t>
    </rPh>
    <rPh sb="73" eb="75">
      <t>ヨクセイ</t>
    </rPh>
    <rPh sb="76" eb="77">
      <t>ツト</t>
    </rPh>
    <rPh sb="79" eb="81">
      <t>ヒツヨウ</t>
    </rPh>
    <rPh sb="88" eb="91">
      <t>コウリツテキ</t>
    </rPh>
    <rPh sb="92" eb="94">
      <t>シセツ</t>
    </rPh>
    <rPh sb="94" eb="96">
      <t>カンリ</t>
    </rPh>
    <rPh sb="99" eb="101">
      <t>イジ</t>
    </rPh>
    <rPh sb="101" eb="104">
      <t>カンリヒ</t>
    </rPh>
    <rPh sb="105" eb="107">
      <t>サクゲン</t>
    </rPh>
    <rPh sb="109" eb="110">
      <t>ツト</t>
    </rPh>
    <rPh sb="117" eb="119">
      <t>キギョウ</t>
    </rPh>
    <rPh sb="119" eb="120">
      <t>サイ</t>
    </rPh>
    <rPh sb="120" eb="122">
      <t>ザンダカ</t>
    </rPh>
    <rPh sb="122" eb="123">
      <t>タイ</t>
    </rPh>
    <rPh sb="123" eb="125">
      <t>ジギョウ</t>
    </rPh>
    <rPh sb="125" eb="127">
      <t>キボ</t>
    </rPh>
    <rPh sb="127" eb="129">
      <t>ヒリツ</t>
    </rPh>
    <rPh sb="135" eb="138">
      <t>マイネンド</t>
    </rPh>
    <rPh sb="138" eb="140">
      <t>シンキ</t>
    </rPh>
    <rPh sb="141" eb="143">
      <t>セツビ</t>
    </rPh>
    <rPh sb="143" eb="145">
      <t>トウシ</t>
    </rPh>
    <rPh sb="146" eb="147">
      <t>オコナ</t>
    </rPh>
    <rPh sb="156" eb="158">
      <t>コンゴ</t>
    </rPh>
    <rPh sb="159" eb="160">
      <t>ドウ</t>
    </rPh>
    <rPh sb="160" eb="162">
      <t>スイジュン</t>
    </rPh>
    <rPh sb="163" eb="165">
      <t>スイイ</t>
    </rPh>
    <rPh sb="170" eb="172">
      <t>ソウテイ</t>
    </rPh>
    <rPh sb="177" eb="179">
      <t>シュウシ</t>
    </rPh>
    <rPh sb="179" eb="181">
      <t>ジョウキョウ</t>
    </rPh>
    <rPh sb="182" eb="184">
      <t>ショウライ</t>
    </rPh>
    <rPh sb="185" eb="187">
      <t>ガンリ</t>
    </rPh>
    <rPh sb="187" eb="189">
      <t>ショウカン</t>
    </rPh>
    <rPh sb="190" eb="192">
      <t>フタン</t>
    </rPh>
    <rPh sb="193" eb="195">
      <t>リュウイ</t>
    </rPh>
    <rPh sb="197" eb="199">
      <t>シンキ</t>
    </rPh>
    <rPh sb="200" eb="203">
      <t>チホウサイ</t>
    </rPh>
    <rPh sb="203" eb="205">
      <t>ハッコウ</t>
    </rPh>
    <rPh sb="206" eb="208">
      <t>ヨクセイ</t>
    </rPh>
    <rPh sb="209" eb="210">
      <t>ツト</t>
    </rPh>
    <rPh sb="212" eb="214">
      <t>ヒツヨウ</t>
    </rPh>
    <rPh sb="220" eb="222">
      <t>ケイヒ</t>
    </rPh>
    <rPh sb="222" eb="224">
      <t>カイシュウ</t>
    </rPh>
    <rPh sb="224" eb="225">
      <t>リツ</t>
    </rPh>
    <rPh sb="231" eb="233">
      <t>ルイジ</t>
    </rPh>
    <rPh sb="233" eb="235">
      <t>ダンタイ</t>
    </rPh>
    <rPh sb="236" eb="237">
      <t>クラ</t>
    </rPh>
    <rPh sb="238" eb="240">
      <t>リョウコウ</t>
    </rPh>
    <rPh sb="241" eb="242">
      <t>アタイ</t>
    </rPh>
    <rPh sb="243" eb="244">
      <t>シメ</t>
    </rPh>
    <rPh sb="250" eb="252">
      <t>ショウライ</t>
    </rPh>
    <rPh sb="253" eb="255">
      <t>ガンリ</t>
    </rPh>
    <rPh sb="255" eb="257">
      <t>ショウカン</t>
    </rPh>
    <rPh sb="258" eb="259">
      <t>カカ</t>
    </rPh>
    <rPh sb="260" eb="263">
      <t>フタンゾウ</t>
    </rPh>
    <rPh sb="264" eb="266">
      <t>ソウテイ</t>
    </rPh>
    <rPh sb="272" eb="275">
      <t>コウリツテキ</t>
    </rPh>
    <rPh sb="276" eb="278">
      <t>ケイエイ</t>
    </rPh>
    <rPh sb="279" eb="280">
      <t>オコナ</t>
    </rPh>
    <rPh sb="282" eb="284">
      <t>オスイ</t>
    </rPh>
    <rPh sb="284" eb="286">
      <t>ショリ</t>
    </rPh>
    <rPh sb="286" eb="288">
      <t>ヒヨウ</t>
    </rPh>
    <rPh sb="289" eb="291">
      <t>サクゲン</t>
    </rPh>
    <rPh sb="292" eb="293">
      <t>ツト</t>
    </rPh>
    <rPh sb="297" eb="299">
      <t>ヒツヨウ</t>
    </rPh>
    <rPh sb="305" eb="307">
      <t>オスイ</t>
    </rPh>
    <rPh sb="307" eb="309">
      <t>ショリ</t>
    </rPh>
    <rPh sb="309" eb="311">
      <t>ゲンカ</t>
    </rPh>
    <rPh sb="317" eb="319">
      <t>ルイジ</t>
    </rPh>
    <rPh sb="319" eb="321">
      <t>ダンタイ</t>
    </rPh>
    <rPh sb="322" eb="323">
      <t>クラ</t>
    </rPh>
    <rPh sb="324" eb="326">
      <t>リョウコウ</t>
    </rPh>
    <rPh sb="327" eb="328">
      <t>アタイ</t>
    </rPh>
    <rPh sb="329" eb="330">
      <t>シメ</t>
    </rPh>
    <rPh sb="350" eb="352">
      <t>ソウテイ</t>
    </rPh>
    <rPh sb="391" eb="393">
      <t>シセツ</t>
    </rPh>
    <rPh sb="393" eb="396">
      <t>リヨウリツ</t>
    </rPh>
    <rPh sb="402" eb="405">
      <t>ジョウカソウ</t>
    </rPh>
    <rPh sb="406" eb="408">
      <t>キカク</t>
    </rPh>
    <rPh sb="409" eb="411">
      <t>シヨウ</t>
    </rPh>
    <rPh sb="411" eb="413">
      <t>スイリョウ</t>
    </rPh>
    <rPh sb="413" eb="415">
      <t>ジッタイ</t>
    </rPh>
    <rPh sb="420" eb="422">
      <t>ゲンソク</t>
    </rPh>
    <rPh sb="425" eb="426">
      <t>ノベ</t>
    </rPh>
    <rPh sb="426" eb="429">
      <t>ユカメンセキ</t>
    </rPh>
    <rPh sb="430" eb="432">
      <t>ケッテイ</t>
    </rPh>
    <rPh sb="442" eb="444">
      <t>ルイジ</t>
    </rPh>
    <rPh sb="444" eb="446">
      <t>ダンタイ</t>
    </rPh>
    <rPh sb="447" eb="448">
      <t>クラ</t>
    </rPh>
    <rPh sb="449" eb="450">
      <t>ヒク</t>
    </rPh>
    <rPh sb="451" eb="452">
      <t>アタイ</t>
    </rPh>
    <rPh sb="453" eb="454">
      <t>シメ</t>
    </rPh>
    <rPh sb="455" eb="457">
      <t>イチイン</t>
    </rPh>
    <rPh sb="461" eb="462">
      <t>カンガ</t>
    </rPh>
    <rPh sb="467" eb="469">
      <t>イッポウ</t>
    </rPh>
    <rPh sb="471" eb="473">
      <t>シンキ</t>
    </rPh>
    <rPh sb="474" eb="476">
      <t>セッチ</t>
    </rPh>
    <rPh sb="478" eb="481">
      <t>ジョウカソウ</t>
    </rPh>
    <rPh sb="486" eb="488">
      <t>シヨウ</t>
    </rPh>
    <rPh sb="488" eb="490">
      <t>ジッタイ</t>
    </rPh>
    <rPh sb="491" eb="492">
      <t>ソク</t>
    </rPh>
    <rPh sb="494" eb="495">
      <t>ニン</t>
    </rPh>
    <rPh sb="495" eb="496">
      <t>ソウ</t>
    </rPh>
    <rPh sb="497" eb="501">
      <t>ショウキボカ</t>
    </rPh>
    <rPh sb="502" eb="503">
      <t>ハカ</t>
    </rPh>
    <rPh sb="506" eb="509">
      <t>コウリツテキ</t>
    </rPh>
    <rPh sb="510" eb="512">
      <t>シセツ</t>
    </rPh>
    <rPh sb="512" eb="514">
      <t>リヨウ</t>
    </rPh>
    <rPh sb="515" eb="517">
      <t>タッセイ</t>
    </rPh>
    <rPh sb="518" eb="519">
      <t>ハカ</t>
    </rPh>
    <rPh sb="520" eb="522">
      <t>ヒツヨウ</t>
    </rPh>
    <rPh sb="528" eb="531">
      <t>スイセンカ</t>
    </rPh>
    <rPh sb="531" eb="532">
      <t>リツ</t>
    </rPh>
    <rPh sb="538" eb="541">
      <t>ジョウカソウ</t>
    </rPh>
    <rPh sb="546" eb="548">
      <t>セッチ</t>
    </rPh>
    <rPh sb="548" eb="550">
      <t>キボウ</t>
    </rPh>
    <rPh sb="550" eb="551">
      <t>シャ</t>
    </rPh>
    <rPh sb="554" eb="556">
      <t>セッチ</t>
    </rPh>
    <rPh sb="557" eb="558">
      <t>オコナ</t>
    </rPh>
    <rPh sb="565" eb="567">
      <t>ルイジ</t>
    </rPh>
    <rPh sb="567" eb="569">
      <t>ダンタイ</t>
    </rPh>
    <rPh sb="570" eb="571">
      <t>クラ</t>
    </rPh>
    <rPh sb="572" eb="573">
      <t>タカ</t>
    </rPh>
    <rPh sb="574" eb="575">
      <t>アタイ</t>
    </rPh>
    <rPh sb="576" eb="577">
      <t>シメ</t>
    </rPh>
    <rPh sb="582" eb="584">
      <t>ゲンジョウ</t>
    </rPh>
    <rPh sb="584" eb="586">
      <t>イジ</t>
    </rPh>
    <rPh sb="587" eb="588">
      <t>ハカ</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</si>
</sst>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33.47</c:v>
                </c:pt>
                <c:pt idx="1">
                  <c:v>39.69</c:v>
                </c:pt>
                <c:pt idx="2">
                  <c:v>41.92</c:v>
                </c:pt>
                <c:pt idx="3">
                  <c:v>44.27</c:v>
                </c:pt>
                <c:pt idx="4">
                  <c:v>45.43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59.08</c:v>
                </c:pt>
                <c:pt idx="1">
                  <c:v>58.25</c:v>
                </c:pt>
                <c:pt idx="2">
                  <c:v>61.55</c:v>
                </c:pt>
                <c:pt idx="3">
                  <c:v>57.22</c:v>
                </c:pt>
                <c:pt idx="4">
                  <c:v>59.94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77.12</c:v>
                </c:pt>
                <c:pt idx="1">
                  <c:v>68.150000000000006</c:v>
                </c:pt>
                <c:pt idx="2">
                  <c:v>67.489999999999995</c:v>
                </c:pt>
                <c:pt idx="3">
                  <c:v>67.290000000000006</c:v>
                </c:pt>
                <c:pt idx="4">
                  <c:v>89.66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139.07</c:v>
                </c:pt>
                <c:pt idx="1">
                  <c:v>134.56</c:v>
                </c:pt>
                <c:pt idx="2">
                  <c:v>140.29</c:v>
                </c:pt>
                <c:pt idx="3">
                  <c:v>121.98</c:v>
                </c:pt>
                <c:pt idx="4">
                  <c:v>124.9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808.37</c:v>
                </c:pt>
                <c:pt idx="1">
                  <c:v>790.8</c:v>
                </c:pt>
                <c:pt idx="2">
                  <c:v>616.84</c:v>
                </c:pt>
                <c:pt idx="3">
                  <c:v>644.73</c:v>
                </c:pt>
                <c:pt idx="4">
                  <c:v>673.23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416.91</c:v>
                </c:pt>
                <c:pt idx="1">
                  <c:v>392.19</c:v>
                </c:pt>
                <c:pt idx="2">
                  <c:v>413.5</c:v>
                </c:pt>
                <c:pt idx="3">
                  <c:v>407.42</c:v>
                </c:pt>
                <c:pt idx="4">
                  <c:v>296.89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139.63999999999999</c:v>
                </c:pt>
                <c:pt idx="1">
                  <c:v>130.38999999999999</c:v>
                </c:pt>
                <c:pt idx="2">
                  <c:v>151.49</c:v>
                </c:pt>
                <c:pt idx="3">
                  <c:v>129.63</c:v>
                </c:pt>
                <c:pt idx="4">
                  <c:v>136.03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57.93</c:v>
                </c:pt>
                <c:pt idx="1">
                  <c:v>57.03</c:v>
                </c:pt>
                <c:pt idx="2">
                  <c:v>55.84</c:v>
                </c:pt>
                <c:pt idx="3">
                  <c:v>57.08</c:v>
                </c:pt>
                <c:pt idx="4">
                  <c:v>63.06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248.48</c:v>
                </c:pt>
                <c:pt idx="1">
                  <c:v>231.78</c:v>
                </c:pt>
                <c:pt idx="2">
                  <c:v>189.67</c:v>
                </c:pt>
                <c:pt idx="3">
                  <c:v>211.1</c:v>
                </c:pt>
                <c:pt idx="4">
                  <c:v>203.42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276.93</c:v>
                </c:pt>
                <c:pt idx="1">
                  <c:v>283.73</c:v>
                </c:pt>
                <c:pt idx="2">
                  <c:v>287.57</c:v>
                </c:pt>
                <c:pt idx="3">
                  <c:v>286.86</c:v>
                </c:pt>
                <c:pt idx="4">
                  <c:v>264.77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201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一戸町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12570</v>
      </c>
      <c r="AM8" s="22"/>
      <c r="AN8" s="22"/>
      <c r="AO8" s="22"/>
      <c r="AP8" s="22"/>
      <c r="AQ8" s="22"/>
      <c r="AR8" s="22"/>
      <c r="AS8" s="22"/>
      <c r="AT8" s="7">
        <f>データ!T6</f>
        <v>300.02999999999997</v>
      </c>
      <c r="AU8" s="7"/>
      <c r="AV8" s="7"/>
      <c r="AW8" s="7"/>
      <c r="AX8" s="7"/>
      <c r="AY8" s="7"/>
      <c r="AZ8" s="7"/>
      <c r="BA8" s="7"/>
      <c r="BB8" s="7">
        <f>データ!U6</f>
        <v>41.9</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6.33</v>
      </c>
      <c r="Q10" s="7"/>
      <c r="R10" s="7"/>
      <c r="S10" s="7"/>
      <c r="T10" s="7"/>
      <c r="U10" s="7"/>
      <c r="V10" s="7"/>
      <c r="W10" s="7">
        <f>データ!Q6</f>
        <v>100</v>
      </c>
      <c r="X10" s="7"/>
      <c r="Y10" s="7"/>
      <c r="Z10" s="7"/>
      <c r="AA10" s="7"/>
      <c r="AB10" s="7"/>
      <c r="AC10" s="7"/>
      <c r="AD10" s="22">
        <f>データ!R6</f>
        <v>4970</v>
      </c>
      <c r="AE10" s="22"/>
      <c r="AF10" s="22"/>
      <c r="AG10" s="22"/>
      <c r="AH10" s="22"/>
      <c r="AI10" s="22"/>
      <c r="AJ10" s="22"/>
      <c r="AK10" s="2"/>
      <c r="AL10" s="22">
        <f>データ!V6</f>
        <v>784</v>
      </c>
      <c r="AM10" s="22"/>
      <c r="AN10" s="22"/>
      <c r="AO10" s="22"/>
      <c r="AP10" s="22"/>
      <c r="AQ10" s="22"/>
      <c r="AR10" s="22"/>
      <c r="AS10" s="22"/>
      <c r="AT10" s="7">
        <f>データ!W6</f>
        <v>2.9</v>
      </c>
      <c r="AU10" s="7"/>
      <c r="AV10" s="7"/>
      <c r="AW10" s="7"/>
      <c r="AX10" s="7"/>
      <c r="AY10" s="7"/>
      <c r="AZ10" s="7"/>
      <c r="BA10" s="7"/>
      <c r="BB10" s="7">
        <f>データ!X6</f>
        <v>270.33999999999997</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【325.02】</v>
      </c>
      <c r="I86" s="12" t="str">
        <f>データ!CA6</f>
        <v>【60.61】</v>
      </c>
      <c r="J86" s="12" t="str">
        <f>データ!CL6</f>
        <v>【270.94】</v>
      </c>
      <c r="K86" s="12" t="str">
        <f>データ!CW6</f>
        <v>【57.80】</v>
      </c>
      <c r="L86" s="12" t="str">
        <f>データ!DH6</f>
        <v>【78.90】</v>
      </c>
      <c r="M86" s="12" t="s">
        <v>42</v>
      </c>
      <c r="N86" s="12" t="s">
        <v>42</v>
      </c>
      <c r="O86" s="12" t="str">
        <f>データ!EO6</f>
        <v>【-】</v>
      </c>
    </row>
  </sheetData>
  <sheetProtection algorithmName="SHA-512" hashValue="t3b9b/UE/Owo4E/XA1LMNQ7AfX2upAoGg1OjfrjY7tg56WXYTJPlNK+1f2/WnUBBrka09v2LEEPV8ibjL6odEw==" saltValue="K50H260jlBVWwYwjZnqI3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35246</v>
      </c>
      <c r="D6" s="65">
        <f t="shared" si="1"/>
        <v>47</v>
      </c>
      <c r="E6" s="65">
        <f t="shared" si="1"/>
        <v>18</v>
      </c>
      <c r="F6" s="65">
        <f t="shared" si="1"/>
        <v>0</v>
      </c>
      <c r="G6" s="65">
        <f t="shared" si="1"/>
        <v>0</v>
      </c>
      <c r="H6" s="65" t="str">
        <f t="shared" si="1"/>
        <v>岩手県　一戸町</v>
      </c>
      <c r="I6" s="65" t="str">
        <f t="shared" si="1"/>
        <v>法非適用</v>
      </c>
      <c r="J6" s="65" t="str">
        <f t="shared" si="1"/>
        <v>下水道事業</v>
      </c>
      <c r="K6" s="65" t="str">
        <f t="shared" si="1"/>
        <v>特定地域生活排水処理</v>
      </c>
      <c r="L6" s="65" t="str">
        <f t="shared" si="1"/>
        <v>K2</v>
      </c>
      <c r="M6" s="65" t="str">
        <f t="shared" si="1"/>
        <v>非設置</v>
      </c>
      <c r="N6" s="73" t="str">
        <f t="shared" si="1"/>
        <v>-</v>
      </c>
      <c r="O6" s="73" t="str">
        <f t="shared" si="1"/>
        <v>該当数値なし</v>
      </c>
      <c r="P6" s="73">
        <f t="shared" si="1"/>
        <v>6.33</v>
      </c>
      <c r="Q6" s="73">
        <f t="shared" si="1"/>
        <v>100</v>
      </c>
      <c r="R6" s="73">
        <f t="shared" si="1"/>
        <v>4970</v>
      </c>
      <c r="S6" s="73">
        <f t="shared" si="1"/>
        <v>12570</v>
      </c>
      <c r="T6" s="73">
        <f t="shared" si="1"/>
        <v>300.02999999999997</v>
      </c>
      <c r="U6" s="73">
        <f t="shared" si="1"/>
        <v>41.9</v>
      </c>
      <c r="V6" s="73">
        <f t="shared" si="1"/>
        <v>784</v>
      </c>
      <c r="W6" s="73">
        <f t="shared" si="1"/>
        <v>2.9</v>
      </c>
      <c r="X6" s="73">
        <f t="shared" si="1"/>
        <v>270.33999999999997</v>
      </c>
      <c r="Y6" s="81">
        <f t="shared" ref="Y6:AH6" si="2">IF(Y7="",NA(),Y7)</f>
        <v>139.07</v>
      </c>
      <c r="Z6" s="81">
        <f t="shared" si="2"/>
        <v>134.56</v>
      </c>
      <c r="AA6" s="81">
        <f t="shared" si="2"/>
        <v>140.29</v>
      </c>
      <c r="AB6" s="81">
        <f t="shared" si="2"/>
        <v>121.98</v>
      </c>
      <c r="AC6" s="81">
        <f t="shared" si="2"/>
        <v>124.9</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808.37</v>
      </c>
      <c r="BG6" s="81">
        <f t="shared" si="5"/>
        <v>790.8</v>
      </c>
      <c r="BH6" s="81">
        <f t="shared" si="5"/>
        <v>616.84</v>
      </c>
      <c r="BI6" s="81">
        <f t="shared" si="5"/>
        <v>644.73</v>
      </c>
      <c r="BJ6" s="81">
        <f t="shared" si="5"/>
        <v>673.23</v>
      </c>
      <c r="BK6" s="81">
        <f t="shared" si="5"/>
        <v>416.91</v>
      </c>
      <c r="BL6" s="81">
        <f t="shared" si="5"/>
        <v>392.19</v>
      </c>
      <c r="BM6" s="81">
        <f t="shared" si="5"/>
        <v>413.5</v>
      </c>
      <c r="BN6" s="81">
        <f t="shared" si="5"/>
        <v>407.42</v>
      </c>
      <c r="BO6" s="81">
        <f t="shared" si="5"/>
        <v>296.89</v>
      </c>
      <c r="BP6" s="73" t="str">
        <f>IF(BP7="","",IF(BP7="-","【-】","【"&amp;SUBSTITUTE(TEXT(BP7,"#,##0.00"),"-","△")&amp;"】"))</f>
        <v>【325.02】</v>
      </c>
      <c r="BQ6" s="81">
        <f t="shared" ref="BQ6:BZ6" si="6">IF(BQ7="",NA(),BQ7)</f>
        <v>139.63999999999999</v>
      </c>
      <c r="BR6" s="81">
        <f t="shared" si="6"/>
        <v>130.38999999999999</v>
      </c>
      <c r="BS6" s="81">
        <f t="shared" si="6"/>
        <v>151.49</v>
      </c>
      <c r="BT6" s="81">
        <f t="shared" si="6"/>
        <v>129.63</v>
      </c>
      <c r="BU6" s="81">
        <f t="shared" si="6"/>
        <v>136.03</v>
      </c>
      <c r="BV6" s="81">
        <f t="shared" si="6"/>
        <v>57.93</v>
      </c>
      <c r="BW6" s="81">
        <f t="shared" si="6"/>
        <v>57.03</v>
      </c>
      <c r="BX6" s="81">
        <f t="shared" si="6"/>
        <v>55.84</v>
      </c>
      <c r="BY6" s="81">
        <f t="shared" si="6"/>
        <v>57.08</v>
      </c>
      <c r="BZ6" s="81">
        <f t="shared" si="6"/>
        <v>63.06</v>
      </c>
      <c r="CA6" s="73" t="str">
        <f>IF(CA7="","",IF(CA7="-","【-】","【"&amp;SUBSTITUTE(TEXT(CA7,"#,##0.00"),"-","△")&amp;"】"))</f>
        <v>【60.61】</v>
      </c>
      <c r="CB6" s="81">
        <f t="shared" ref="CB6:CK6" si="7">IF(CB7="",NA(),CB7)</f>
        <v>248.48</v>
      </c>
      <c r="CC6" s="81">
        <f t="shared" si="7"/>
        <v>231.78</v>
      </c>
      <c r="CD6" s="81">
        <f t="shared" si="7"/>
        <v>189.67</v>
      </c>
      <c r="CE6" s="81">
        <f t="shared" si="7"/>
        <v>211.1</v>
      </c>
      <c r="CF6" s="81">
        <f t="shared" si="7"/>
        <v>203.42</v>
      </c>
      <c r="CG6" s="81">
        <f t="shared" si="7"/>
        <v>276.93</v>
      </c>
      <c r="CH6" s="81">
        <f t="shared" si="7"/>
        <v>283.73</v>
      </c>
      <c r="CI6" s="81">
        <f t="shared" si="7"/>
        <v>287.57</v>
      </c>
      <c r="CJ6" s="81">
        <f t="shared" si="7"/>
        <v>286.86</v>
      </c>
      <c r="CK6" s="81">
        <f t="shared" si="7"/>
        <v>264.77</v>
      </c>
      <c r="CL6" s="73" t="str">
        <f>IF(CL7="","",IF(CL7="-","【-】","【"&amp;SUBSTITUTE(TEXT(CL7,"#,##0.00"),"-","△")&amp;"】"))</f>
        <v>【270.94】</v>
      </c>
      <c r="CM6" s="81">
        <f t="shared" ref="CM6:CV6" si="8">IF(CM7="",NA(),CM7)</f>
        <v>33.47</v>
      </c>
      <c r="CN6" s="81">
        <f t="shared" si="8"/>
        <v>39.69</v>
      </c>
      <c r="CO6" s="81">
        <f t="shared" si="8"/>
        <v>41.92</v>
      </c>
      <c r="CP6" s="81">
        <f t="shared" si="8"/>
        <v>44.27</v>
      </c>
      <c r="CQ6" s="81">
        <f t="shared" si="8"/>
        <v>45.43</v>
      </c>
      <c r="CR6" s="81">
        <f t="shared" si="8"/>
        <v>59.08</v>
      </c>
      <c r="CS6" s="81">
        <f t="shared" si="8"/>
        <v>58.25</v>
      </c>
      <c r="CT6" s="81">
        <f t="shared" si="8"/>
        <v>61.55</v>
      </c>
      <c r="CU6" s="81">
        <f t="shared" si="8"/>
        <v>57.22</v>
      </c>
      <c r="CV6" s="81">
        <f t="shared" si="8"/>
        <v>59.94</v>
      </c>
      <c r="CW6" s="73" t="str">
        <f>IF(CW7="","",IF(CW7="-","【-】","【"&amp;SUBSTITUTE(TEXT(CW7,"#,##0.00"),"-","△")&amp;"】"))</f>
        <v>【57.80】</v>
      </c>
      <c r="CX6" s="81">
        <f t="shared" ref="CX6:DG6" si="9">IF(CX7="",NA(),CX7)</f>
        <v>100</v>
      </c>
      <c r="CY6" s="81">
        <f t="shared" si="9"/>
        <v>100</v>
      </c>
      <c r="CZ6" s="81">
        <f t="shared" si="9"/>
        <v>100</v>
      </c>
      <c r="DA6" s="81">
        <f t="shared" si="9"/>
        <v>100</v>
      </c>
      <c r="DB6" s="81">
        <f t="shared" si="9"/>
        <v>100</v>
      </c>
      <c r="DC6" s="81">
        <f t="shared" si="9"/>
        <v>77.12</v>
      </c>
      <c r="DD6" s="81">
        <f t="shared" si="9"/>
        <v>68.150000000000006</v>
      </c>
      <c r="DE6" s="81">
        <f t="shared" si="9"/>
        <v>67.489999999999995</v>
      </c>
      <c r="DF6" s="81">
        <f t="shared" si="9"/>
        <v>67.290000000000006</v>
      </c>
      <c r="DG6" s="81">
        <f t="shared" si="9"/>
        <v>89.66</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35246</v>
      </c>
      <c r="D7" s="66">
        <v>47</v>
      </c>
      <c r="E7" s="66">
        <v>18</v>
      </c>
      <c r="F7" s="66">
        <v>0</v>
      </c>
      <c r="G7" s="66">
        <v>0</v>
      </c>
      <c r="H7" s="66" t="s">
        <v>96</v>
      </c>
      <c r="I7" s="66" t="s">
        <v>97</v>
      </c>
      <c r="J7" s="66" t="s">
        <v>98</v>
      </c>
      <c r="K7" s="66" t="s">
        <v>99</v>
      </c>
      <c r="L7" s="66" t="s">
        <v>100</v>
      </c>
      <c r="M7" s="66" t="s">
        <v>101</v>
      </c>
      <c r="N7" s="74" t="s">
        <v>42</v>
      </c>
      <c r="O7" s="74" t="s">
        <v>102</v>
      </c>
      <c r="P7" s="74">
        <v>6.33</v>
      </c>
      <c r="Q7" s="74">
        <v>100</v>
      </c>
      <c r="R7" s="74">
        <v>4970</v>
      </c>
      <c r="S7" s="74">
        <v>12570</v>
      </c>
      <c r="T7" s="74">
        <v>300.02999999999997</v>
      </c>
      <c r="U7" s="74">
        <v>41.9</v>
      </c>
      <c r="V7" s="74">
        <v>784</v>
      </c>
      <c r="W7" s="74">
        <v>2.9</v>
      </c>
      <c r="X7" s="74">
        <v>270.33999999999997</v>
      </c>
      <c r="Y7" s="74">
        <v>139.07</v>
      </c>
      <c r="Z7" s="74">
        <v>134.56</v>
      </c>
      <c r="AA7" s="74">
        <v>140.29</v>
      </c>
      <c r="AB7" s="74">
        <v>121.98</v>
      </c>
      <c r="AC7" s="74">
        <v>124.9</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808.37</v>
      </c>
      <c r="BG7" s="74">
        <v>790.8</v>
      </c>
      <c r="BH7" s="74">
        <v>616.84</v>
      </c>
      <c r="BI7" s="74">
        <v>644.73</v>
      </c>
      <c r="BJ7" s="74">
        <v>673.23</v>
      </c>
      <c r="BK7" s="74">
        <v>416.91</v>
      </c>
      <c r="BL7" s="74">
        <v>392.19</v>
      </c>
      <c r="BM7" s="74">
        <v>413.5</v>
      </c>
      <c r="BN7" s="74">
        <v>407.42</v>
      </c>
      <c r="BO7" s="74">
        <v>296.89</v>
      </c>
      <c r="BP7" s="74">
        <v>325.02</v>
      </c>
      <c r="BQ7" s="74">
        <v>139.63999999999999</v>
      </c>
      <c r="BR7" s="74">
        <v>130.38999999999999</v>
      </c>
      <c r="BS7" s="74">
        <v>151.49</v>
      </c>
      <c r="BT7" s="74">
        <v>129.63</v>
      </c>
      <c r="BU7" s="74">
        <v>136.03</v>
      </c>
      <c r="BV7" s="74">
        <v>57.93</v>
      </c>
      <c r="BW7" s="74">
        <v>57.03</v>
      </c>
      <c r="BX7" s="74">
        <v>55.84</v>
      </c>
      <c r="BY7" s="74">
        <v>57.08</v>
      </c>
      <c r="BZ7" s="74">
        <v>63.06</v>
      </c>
      <c r="CA7" s="74">
        <v>60.61</v>
      </c>
      <c r="CB7" s="74">
        <v>248.48</v>
      </c>
      <c r="CC7" s="74">
        <v>231.78</v>
      </c>
      <c r="CD7" s="74">
        <v>189.67</v>
      </c>
      <c r="CE7" s="74">
        <v>211.1</v>
      </c>
      <c r="CF7" s="74">
        <v>203.42</v>
      </c>
      <c r="CG7" s="74">
        <v>276.93</v>
      </c>
      <c r="CH7" s="74">
        <v>283.73</v>
      </c>
      <c r="CI7" s="74">
        <v>287.57</v>
      </c>
      <c r="CJ7" s="74">
        <v>286.86</v>
      </c>
      <c r="CK7" s="74">
        <v>264.77</v>
      </c>
      <c r="CL7" s="74">
        <v>270.94</v>
      </c>
      <c r="CM7" s="74">
        <v>33.47</v>
      </c>
      <c r="CN7" s="74">
        <v>39.69</v>
      </c>
      <c r="CO7" s="74">
        <v>41.92</v>
      </c>
      <c r="CP7" s="74">
        <v>44.27</v>
      </c>
      <c r="CQ7" s="74">
        <v>45.43</v>
      </c>
      <c r="CR7" s="74">
        <v>59.08</v>
      </c>
      <c r="CS7" s="74">
        <v>58.25</v>
      </c>
      <c r="CT7" s="74">
        <v>61.55</v>
      </c>
      <c r="CU7" s="74">
        <v>57.22</v>
      </c>
      <c r="CV7" s="74">
        <v>59.94</v>
      </c>
      <c r="CW7" s="74">
        <v>57.8</v>
      </c>
      <c r="CX7" s="74">
        <v>100</v>
      </c>
      <c r="CY7" s="74">
        <v>100</v>
      </c>
      <c r="CZ7" s="74">
        <v>100</v>
      </c>
      <c r="DA7" s="74">
        <v>100</v>
      </c>
      <c r="DB7" s="74">
        <v>100</v>
      </c>
      <c r="DC7" s="74">
        <v>77.12</v>
      </c>
      <c r="DD7" s="74">
        <v>68.150000000000006</v>
      </c>
      <c r="DE7" s="74">
        <v>67.489999999999995</v>
      </c>
      <c r="DF7" s="74">
        <v>67.290000000000006</v>
      </c>
      <c r="DG7" s="74">
        <v>89.66</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42</v>
      </c>
      <c r="EF7" s="74" t="s">
        <v>42</v>
      </c>
      <c r="EG7" s="74" t="s">
        <v>42</v>
      </c>
      <c r="EH7" s="74" t="s">
        <v>42</v>
      </c>
      <c r="EI7" s="74" t="s">
        <v>42</v>
      </c>
      <c r="EJ7" s="74" t="s">
        <v>42</v>
      </c>
      <c r="EK7" s="74" t="s">
        <v>42</v>
      </c>
      <c r="EL7" s="74" t="s">
        <v>42</v>
      </c>
      <c r="EM7" s="74" t="s">
        <v>42</v>
      </c>
      <c r="EN7" s="74" t="s">
        <v>42</v>
      </c>
      <c r="EO7" s="74" t="s">
        <v>42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大道 一馬</cp:lastModifiedBy>
  <dcterms:created xsi:type="dcterms:W3CDTF">2019-12-05T05:27:54Z</dcterms:created>
  <dcterms:modified xsi:type="dcterms:W3CDTF">2020-01-15T04:47:20Z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2020-01-15T04:47:20Z</vt:filetime>
  </property>
</Properties>
</file>