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9096" tabRatio="8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<sst xmlns="http://schemas.openxmlformats.org/spreadsheetml/2006/main" xmlns:r="http://schemas.openxmlformats.org/officeDocument/2006/relationships" count="567" uniqueCount="567">
  <si>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</si>
  <si>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</si>
  <si>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</si>
  <si>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</si>
  <si>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</si>
  <si>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</si>
  <si>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</si>
  <si>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</si>
  <si>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</si>
  <si>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</si>
  <si>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</si>
  <si>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</si>
  <si>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</si>
  <si>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</si>
  <si>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</si>
  <si>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</si>
  <si>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</si>
  <si>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</si>
  <si>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</si>
  <si>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</si>
  <si>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</si>
  <si>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</si>
  <si>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</si>
  <si>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</si>
  <si>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</si>
  <si>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</si>
  <si>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</si>
  <si>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</si>
  <si>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</si>
  <si>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</si>
  <si>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</si>
  <si>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</si>
  <si>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</si>
  <si>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</si>
  <si>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</si>
  <si>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</si>
  <si>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</si>
  <si>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</si>
  <si>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</si>
  <si>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</si>
  <si>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</si>
  <si>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</si>
  <si>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</si>
  <si>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</si>
  <si>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</si>
  <si>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</si>
  <si>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</si>
  <si>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</si>
  <si>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</si>
  <si>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</si>
  <si>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</si>
  <si>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</si>
  <si>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</si>
  <si>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</si>
  <si>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</si>
  <si>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</si>
  <si>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</si>
  <si>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</si>
  <si>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災害に強いまちづくり基金</t>
    <rPh sb="0" eb="2">
      <t>サイガイ</t>
    </rPh>
    <rPh sb="3" eb="4">
      <t>ツヨ</t>
    </rPh>
    <rPh sb="10" eb="12">
      <t>キキン</t>
    </rPh>
    <phoneticPr fontId="6"/>
  </si>
  <si>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</si>
  <si>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</si>
  <si>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</si>
  <si>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</si>
  <si>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</si>
  <si>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</si>
  <si>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</si>
  <si>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1"/>
  </si>
  <si>
    <r>
      <t>減債基金残高</t>
    </r>
    <r>
      <rPr>
        <sz val="11"/>
        <color theme="1"/>
        <rFont val="ＭＳ ゴシック"/>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</si>
  <si>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</si>
  <si>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</si>
  <si>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</si>
  <si>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</si>
  <si>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</si>
  <si>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</si>
  <si>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</si>
  <si>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</si>
  <si>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</si>
  <si>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</si>
  <si>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</si>
  <si>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</si>
  <si>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</si>
  <si>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</si>
  <si>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</si>
  <si>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</si>
  <si>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</si>
  <si>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</si>
  <si>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</si>
  <si>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</si>
  <si>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</si>
  <si>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</si>
  <si>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</si>
  <si>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</si>
  <si>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</si>
  <si>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</si>
  <si>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</si>
  <si>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</si>
  <si>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</si>
  <si>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</si>
  <si>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</si>
  <si>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</si>
  <si>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</si>
  <si>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</si>
  <si>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</si>
  <si>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</si>
  <si>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</si>
  <si>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</si>
  <si>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</si>
  <si>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</si>
  <si>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</si>
  <si>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</si>
  <si>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</si>
  <si>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</si>
  <si>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令和2年度(千円)</t>
    <rPh sb="0" eb="2">
      <t>レイワ</t>
    </rPh>
    <rPh sb="3" eb="5">
      <t>ネンド</t>
    </rPh>
    <rPh sb="6" eb="8">
      <t>センエン</t>
    </rPh>
    <phoneticPr fontId="6"/>
  </si>
  <si>
    <t>二戸地区広域行政事務組合（介護保険特別会計）</t>
    <rPh sb="0" eb="2">
      <t>ニノヘ</t>
    </rPh>
    <rPh sb="2" eb="4">
      <t>チク</t>
    </rPh>
    <rPh sb="4" eb="6">
      <t>コウイキ</t>
    </rPh>
    <rPh sb="6" eb="8">
      <t>ギョウセイ</t>
    </rPh>
    <rPh sb="8" eb="10">
      <t>ジム</t>
    </rPh>
    <rPh sb="10" eb="12">
      <t>クミアイ</t>
    </rPh>
    <rPh sb="13" eb="15">
      <t>カイゴ</t>
    </rPh>
    <rPh sb="15" eb="17">
      <t>ホケン</t>
    </rPh>
    <rPh sb="17" eb="19">
      <t>トクベツ</t>
    </rPh>
    <rPh sb="19" eb="21">
      <t>カイケイ</t>
    </rPh>
    <phoneticPr fontId="6"/>
  </si>
  <si>
    <t>赤字額</t>
    <rPh sb="0" eb="2">
      <t>アカジ</t>
    </rPh>
    <rPh sb="2" eb="3">
      <t>ガク</t>
    </rPh>
    <phoneticPr fontId="1"/>
  </si>
  <si>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</si>
  <si>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</si>
  <si>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</si>
  <si>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</si>
  <si>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</si>
  <si>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</si>
  <si>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</si>
  <si>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</si>
  <si>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</si>
  <si>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</si>
  <si>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</si>
  <si>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</si>
  <si>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</si>
  <si>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</si>
  <si>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</si>
  <si>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</si>
  <si>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</si>
  <si>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</si>
  <si>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</si>
  <si>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</si>
  <si>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</si>
  <si>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</si>
  <si>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</si>
  <si>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岩手県</t>
  </si>
  <si>
    <t>標準財政規模</t>
    <rPh sb="0" eb="2">
      <t>ヒョウジュン</t>
    </rPh>
    <rPh sb="2" eb="4">
      <t>ザイセイ</t>
    </rPh>
    <rPh sb="4" eb="6">
      <t>キボ</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</si>
  <si>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</si>
  <si>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</si>
  <si>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　　事業所税</t>
  </si>
  <si>
    <t>Ⅲ－０</t>
  </si>
  <si>
    <t>　投資・出資金・貸付金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</si>
  <si>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</si>
  <si>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</si>
  <si>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</si>
  <si>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</si>
  <si>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</si>
  <si>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</si>
  <si>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</si>
  <si>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</si>
  <si>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</si>
  <si>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</si>
  <si>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</si>
  <si>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</si>
  <si>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</si>
  <si>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</si>
  <si>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</si>
  <si>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</si>
  <si>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</si>
  <si>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</si>
  <si>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</si>
  <si>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</si>
  <si>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</si>
  <si>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一戸町</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</si>
  <si>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</si>
  <si>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</si>
  <si>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</si>
  <si>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2-1</t>
  </si>
  <si>
    <t>歳入歳出差引</t>
  </si>
  <si>
    <t>(　参考　）</t>
    <rPh sb="2" eb="4">
      <t>サンコウ</t>
    </rPh>
    <phoneticPr fontId="33"/>
  </si>
  <si>
    <t>会計名</t>
    <rPh sb="0" eb="2">
      <t>カイケイ</t>
    </rPh>
    <rPh sb="2" eb="3">
      <t>メイ</t>
    </rPh>
    <phoneticPr fontId="6"/>
  </si>
  <si>
    <t>(Ｅ)</t>
  </si>
  <si>
    <t>　　(※1)</t>
  </si>
  <si>
    <t>首都</t>
    <rPh sb="0" eb="2">
      <t>シュト</t>
    </rPh>
    <phoneticPr fontId="6"/>
  </si>
  <si>
    <t>個別生活排水処理事業特別会計</t>
  </si>
  <si>
    <t>翌年度に繰越すべき財源</t>
  </si>
  <si>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</si>
  <si>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</si>
  <si>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</si>
  <si>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</si>
  <si>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</si>
  <si>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</si>
  <si>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</si>
  <si>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</si>
  <si>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</si>
  <si>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</si>
  <si>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</si>
  <si>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</si>
  <si>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</si>
  <si>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</si>
  <si>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</si>
  <si>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</si>
  <si>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</si>
  <si>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</si>
  <si>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</si>
  <si>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</si>
  <si>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-11.0</t>
  </si>
  <si>
    <t>資金不足
比率</t>
    <rPh sb="0" eb="2">
      <t>シキン</t>
    </rPh>
    <rPh sb="2" eb="4">
      <t>フソク</t>
    </rPh>
    <rPh sb="5" eb="7">
      <t>ヒリツ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</si>
  <si>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</si>
  <si>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</si>
  <si>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</si>
  <si>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</si>
  <si>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</si>
  <si>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</si>
  <si>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</si>
  <si>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</si>
  <si>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</si>
  <si>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</si>
  <si>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</si>
  <si>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</si>
  <si>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</si>
  <si>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</si>
  <si>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</si>
  <si>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</si>
  <si>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</si>
  <si>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</si>
  <si>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</si>
  <si>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岩手県後期高齢者広域連合（一般会計）</t>
    <rPh sb="0" eb="3">
      <t>イワテケン</t>
    </rPh>
    <rPh sb="3" eb="5">
      <t>コウキ</t>
    </rPh>
    <rPh sb="5" eb="8">
      <t>コウレイシャ</t>
    </rPh>
    <rPh sb="8" eb="10">
      <t>コウイキ</t>
    </rPh>
    <rPh sb="10" eb="12">
      <t>レンゴウ</t>
    </rPh>
    <rPh sb="13" eb="15">
      <t>イッパン</t>
    </rPh>
    <rPh sb="15" eb="17">
      <t>カイケイ</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</si>
  <si>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</si>
  <si>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</si>
  <si>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</si>
  <si>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</si>
  <si>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</si>
  <si>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</si>
  <si>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</si>
  <si>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</si>
  <si>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</si>
  <si>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</si>
  <si>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</si>
  <si>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</si>
  <si>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</si>
  <si>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-2.5</t>
  </si>
  <si>
    <t>-2.6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</si>
  <si>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</si>
  <si>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</si>
  <si>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</si>
  <si>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</si>
  <si>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</si>
  <si>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</si>
  <si>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</si>
  <si>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</si>
  <si>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</si>
  <si>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</si>
  <si>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過疎地域自立促進特別事業基金</t>
    <rPh sb="0" eb="2">
      <t>カソ</t>
    </rPh>
    <rPh sb="2" eb="4">
      <t>チイキ</t>
    </rPh>
    <rPh sb="8" eb="10">
      <t>トクベツ</t>
    </rPh>
    <rPh sb="10" eb="12">
      <t>ジギョウ</t>
    </rPh>
    <rPh sb="12" eb="14">
      <t>キキン</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</si>
  <si>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</si>
  <si>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</si>
  <si>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</si>
  <si>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</si>
  <si>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岩手県後期高齢者広域連合（後期高齢者医療特別会計）</t>
    <rPh sb="0" eb="3">
      <t>イワテケン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</si>
  <si>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</si>
  <si>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</si>
  <si>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</si>
  <si>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</si>
  <si>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</si>
  <si>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</si>
  <si>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</si>
  <si>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</si>
  <si>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</si>
  <si>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</si>
  <si>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</si>
  <si>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</si>
  <si>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</si>
  <si>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</si>
  <si>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</si>
  <si>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</si>
  <si>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</si>
  <si>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</si>
  <si>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</si>
  <si>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</si>
  <si>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</si>
  <si>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</si>
  <si>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</si>
  <si>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</si>
  <si>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</si>
  <si>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</si>
  <si>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</si>
  <si>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</si>
  <si>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</si>
  <si>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</si>
  <si>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</si>
  <si>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</si>
  <si>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</si>
  <si>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</si>
  <si>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</si>
  <si>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</si>
  <si>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</si>
  <si>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</si>
  <si>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</si>
  <si>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</si>
  <si>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</si>
  <si>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</si>
  <si>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</si>
  <si>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</si>
  <si>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</si>
  <si>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</si>
  <si>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</si>
  <si>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</si>
  <si>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</si>
  <si>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</si>
  <si>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</si>
  <si>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</si>
  <si>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</si>
  <si>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</si>
  <si>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</si>
  <si>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</si>
  <si>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岩手県一戸町</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</si>
  <si>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</si>
  <si>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</si>
  <si>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</si>
  <si>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</si>
  <si>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</si>
  <si>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</si>
  <si>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</si>
  <si>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</si>
  <si>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</si>
  <si>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</si>
  <si>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</si>
  <si>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</si>
  <si>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</si>
  <si>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</si>
  <si>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</si>
  <si>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</si>
  <si>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</si>
  <si>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</si>
  <si>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</si>
  <si>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</si>
  <si>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</si>
  <si>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</si>
  <si>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 3.40</t>
  </si>
  <si>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</si>
  <si>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</si>
  <si>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</si>
  <si>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</si>
  <si>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</si>
  <si>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</si>
  <si>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</si>
  <si>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</si>
  <si>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</si>
  <si>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</si>
  <si>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</si>
  <si>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</si>
  <si>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</si>
  <si>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</si>
  <si>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</si>
  <si>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</si>
  <si>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</si>
  <si>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</si>
  <si>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</si>
  <si>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</si>
  <si>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</si>
  <si>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</si>
  <si>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</si>
  <si>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</si>
  <si>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</si>
  <si>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</si>
  <si>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</si>
  <si>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</si>
  <si>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</si>
  <si>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</si>
  <si>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</si>
  <si>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</si>
  <si>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</si>
  <si>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</si>
  <si>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</si>
  <si>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</si>
  <si>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</si>
  <si>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</si>
  <si>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</si>
  <si>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</si>
  <si>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</si>
  <si>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</si>
  <si>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</si>
  <si>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</si>
  <si>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</si>
  <si>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</si>
  <si>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</si>
  <si>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</si>
  <si>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</si>
  <si>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</si>
  <si>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</si>
  <si>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二戸地区広域行政事務組合（一般会計）</t>
    <rPh sb="0" eb="2">
      <t>ニノヘ</t>
    </rPh>
    <rPh sb="2" eb="4">
      <t>チク</t>
    </rPh>
    <rPh sb="4" eb="6">
      <t>コウイキ</t>
    </rPh>
    <rPh sb="6" eb="8">
      <t>ギョウセイ</t>
    </rPh>
    <rPh sb="8" eb="10">
      <t>ジム</t>
    </rPh>
    <rPh sb="10" eb="12">
      <t>クミアイ</t>
    </rPh>
    <rPh sb="13" eb="15">
      <t>イッパン</t>
    </rPh>
    <rPh sb="15" eb="17">
      <t>カイケイ</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</si>
  <si>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</si>
  <si>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</si>
  <si>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</si>
  <si>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</si>
  <si>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</si>
  <si>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</si>
  <si>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</si>
  <si>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</si>
  <si>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</si>
  <si>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</si>
  <si>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</si>
  <si>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</si>
  <si>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</si>
  <si>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</si>
  <si>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奥中山高原農協乳業</t>
    <rPh sb="0" eb="1">
      <t>オク</t>
    </rPh>
    <rPh sb="1" eb="3">
      <t>ナカヤマ</t>
    </rPh>
    <rPh sb="3" eb="5">
      <t>コウゲン</t>
    </rPh>
    <rPh sb="5" eb="7">
      <t>ノウキョウ</t>
    </rPh>
    <rPh sb="7" eb="9">
      <t>ニュウギョウ</t>
    </rPh>
    <phoneticPr fontId="6"/>
  </si>
  <si>
    <t>　うち単独</t>
  </si>
  <si>
    <t>　うち元金</t>
  </si>
  <si>
    <t>森林環境整備基金</t>
    <rPh sb="0" eb="2">
      <t>シンリン</t>
    </rPh>
    <rPh sb="2" eb="4">
      <t>カンキョウ</t>
    </rPh>
    <rPh sb="4" eb="6">
      <t>セイビ</t>
    </rPh>
    <rPh sb="6" eb="8">
      <t>キキン</t>
    </rPh>
    <phoneticPr fontId="6"/>
  </si>
  <si>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</si>
  <si>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</si>
  <si>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</si>
  <si>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</si>
  <si>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</si>
  <si>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</si>
  <si>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</si>
  <si>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</si>
  <si>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</si>
  <si>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</si>
  <si>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</si>
  <si>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</si>
  <si>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</si>
  <si>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</si>
  <si>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</si>
  <si>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</si>
  <si>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</si>
  <si>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</si>
  <si>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</si>
  <si>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奥中山高原リゾート公社</t>
    <rPh sb="0" eb="1">
      <t>オク</t>
    </rPh>
    <rPh sb="1" eb="3">
      <t>ナカヤマ</t>
    </rPh>
    <rPh sb="3" eb="5">
      <t>コウゲン</t>
    </rPh>
    <rPh sb="9" eb="11">
      <t>コウシャ</t>
    </rPh>
    <phoneticPr fontId="6"/>
  </si>
  <si>
    <t>地方債</t>
  </si>
  <si>
    <t>介護サービス</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</si>
  <si>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</si>
  <si>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</si>
  <si>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</si>
  <si>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</si>
  <si>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</si>
  <si>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</si>
  <si>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</si>
  <si>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</si>
  <si>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</si>
  <si>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</si>
  <si>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</si>
  <si>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</si>
  <si>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</si>
  <si>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</si>
  <si>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</si>
  <si>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</si>
  <si>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一戸町社会福祉基金</t>
    <rPh sb="0" eb="3">
      <t>イチノヘマチ</t>
    </rPh>
    <rPh sb="3" eb="5">
      <t>シャカイ</t>
    </rPh>
    <rPh sb="5" eb="7">
      <t>フクシ</t>
    </rPh>
    <rPh sb="7" eb="9">
      <t>キキン</t>
    </rPh>
    <phoneticPr fontId="6"/>
  </si>
  <si>
    <t>災害復旧事業費</t>
  </si>
  <si>
    <t>実質公債費比率</t>
    <rPh sb="0" eb="2">
      <t>ジッシツ</t>
    </rPh>
    <rPh sb="2" eb="5">
      <t>コウサイヒ</t>
    </rPh>
    <rPh sb="5" eb="7">
      <t>ヒリツ</t>
    </rPh>
    <phoneticPr fontId="38"/>
  </si>
  <si>
    <t>失業対策事業費</t>
  </si>
  <si>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</si>
  <si>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</si>
  <si>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</si>
  <si>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</si>
  <si>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</si>
  <si>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</si>
  <si>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</si>
  <si>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</si>
  <si>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</si>
  <si>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</si>
  <si>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</si>
  <si>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</si>
  <si>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</si>
  <si>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</si>
  <si>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</si>
  <si>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</si>
  <si>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</si>
  <si>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</si>
  <si>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</si>
  <si>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</si>
  <si>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</si>
  <si>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</si>
  <si>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</si>
  <si>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国民健康保険事業勘定特別会計</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</si>
  <si>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</si>
  <si>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</si>
  <si>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</si>
  <si>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</si>
  <si>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</si>
  <si>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</si>
  <si>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</si>
  <si>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</si>
  <si>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</si>
  <si>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</si>
  <si>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</si>
  <si>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</si>
  <si>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</si>
  <si>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</si>
  <si>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</si>
  <si>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</si>
  <si>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</si>
  <si>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</si>
  <si>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</si>
  <si>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</si>
  <si>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</si>
  <si>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</si>
  <si>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</si>
  <si>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</si>
  <si>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</si>
  <si>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</si>
  <si>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</si>
  <si>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</si>
  <si>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</si>
  <si>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</si>
  <si>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</si>
  <si>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</si>
  <si>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</si>
  <si>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</si>
  <si>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</si>
  <si>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</si>
  <si>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</si>
  <si>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</si>
  <si>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</si>
  <si>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</si>
  <si>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</si>
  <si>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</si>
  <si>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</si>
  <si>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</si>
  <si>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</si>
  <si>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</si>
  <si>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</si>
  <si>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</si>
  <si>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</si>
  <si>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対比（％）</t>
    <rPh sb="0" eb="2">
      <t>タイヒ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</si>
  <si>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</si>
  <si>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 0.59</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</si>
  <si>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</si>
  <si>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</si>
  <si>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</si>
  <si>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</si>
  <si>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</si>
  <si>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</si>
  <si>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</si>
  <si>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</si>
  <si>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</si>
  <si>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</si>
  <si>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</si>
  <si>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</si>
  <si>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</si>
  <si>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</si>
  <si>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</si>
  <si>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</si>
  <si>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</si>
  <si>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</si>
  <si>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 2.71</t>
  </si>
  <si>
    <t>H30</t>
  </si>
  <si>
    <t>R01</t>
  </si>
  <si>
    <t>▲ 0.19</t>
  </si>
  <si>
    <t>R02</t>
  </si>
  <si>
    <t>▲ 1.54</t>
  </si>
  <si>
    <t>▲ 2.27</t>
  </si>
  <si>
    <t>▲ 1.71</t>
  </si>
  <si>
    <t>▲ 0.46</t>
  </si>
  <si>
    <t>その他会計（赤字）</t>
  </si>
  <si>
    <t>（百万円）</t>
  </si>
  <si>
    <t>H27末</t>
  </si>
  <si>
    <t>H28末</t>
  </si>
  <si>
    <t>H29末</t>
  </si>
  <si>
    <t>H30末</t>
  </si>
  <si>
    <t>R01末</t>
  </si>
  <si>
    <t>一戸町民まちづくり公社</t>
    <rPh sb="0" eb="2">
      <t>イチノヘ</t>
    </rPh>
    <rPh sb="2" eb="4">
      <t>チョウミン</t>
    </rPh>
    <rPh sb="9" eb="11">
      <t>コウシャ</t>
    </rPh>
    <phoneticPr fontId="6"/>
  </si>
  <si>
    <t>結愛サービス公社</t>
    <rPh sb="0" eb="1">
      <t>ムス</t>
    </rPh>
    <rPh sb="1" eb="2">
      <t>アイ</t>
    </rPh>
    <rPh sb="6" eb="8">
      <t>コウシャ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</si>
  <si>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</si>
  <si>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一戸夢ファーム</t>
    <rPh sb="0" eb="2">
      <t>イチノヘ</t>
    </rPh>
    <rPh sb="2" eb="3">
      <t>ユメ</t>
    </rPh>
    <phoneticPr fontId="6"/>
  </si>
  <si>
    <t>小鳥谷診療所</t>
    <rPh sb="0" eb="3">
      <t>コズヤ</t>
    </rPh>
    <rPh sb="3" eb="6">
      <t>シンリョウジョ</t>
    </rPh>
    <phoneticPr fontId="6"/>
  </si>
  <si>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6"/>
  </si>
  <si>
    <t>将来負担比率</t>
  </si>
  <si>
    <t>地域づくり推進基金</t>
    <rPh sb="0" eb="2">
      <t>チイキ</t>
    </rPh>
    <rPh sb="5" eb="7">
      <t>スイシン</t>
    </rPh>
    <rPh sb="7" eb="9">
      <t>キキン</t>
    </rPh>
    <phoneticPr fontId="6"/>
  </si>
  <si>
    <t>公用公共用施設改修等基金</t>
    <rPh sb="0" eb="2">
      <t>コウヨウ</t>
    </rPh>
    <rPh sb="2" eb="5">
      <t>コウキョウヨウ</t>
    </rPh>
    <rPh sb="5" eb="7">
      <t>シセツ</t>
    </rPh>
    <rPh sb="7" eb="9">
      <t>カイシュウ</t>
    </rPh>
    <rPh sb="9" eb="10">
      <t>トウ</t>
    </rPh>
    <rPh sb="10" eb="12">
      <t>キキン</t>
    </rPh>
    <phoneticPr fontId="6"/>
  </si>
  <si>
    <t>分析欄</t>
    <rPh sb="0" eb="2">
      <t>ブンセキ</t>
    </rPh>
    <rPh sb="2" eb="3">
      <t>ラン</t>
    </rPh>
    <phoneticPr fontId="33"/>
  </si>
  <si>
    <r>
      <t>　将来負担比率と有形固定資産減価償却率のいずれも類似団体より低くなっており、将来負担比率は主に</t>
    </r>
    <r>
      <rPr>
        <sz val="11"/>
        <color auto="1"/>
        <rFont val="ＭＳ Ｐゴシック"/>
      </rPr>
      <t>償還終了に伴う公営企業債繰入見込額の減少及び基金の積み増しによる充当可能基金増加により9.6ポイント減少した。一方で、有形固定資産減価償却率は上昇傾向にあるため、計画的な資産の維持補修を行うとともに、老朽化した施設の除却等を進め、各種財政指標を意識した財政運営を行う必要がある。</t>
    </r>
  </si>
  <si>
    <t>当該団体値</t>
    <rPh sb="0" eb="2">
      <t>トウガイ</t>
    </rPh>
    <rPh sb="2" eb="4">
      <t>ダンタイ</t>
    </rPh>
    <rPh sb="4" eb="5">
      <t>アタイ</t>
    </rPh>
    <phoneticPr fontId="33"/>
  </si>
  <si>
    <t>　実質公債費比率は、前年度まで上昇傾向だったが、今年度は21.8％で前年度比9.6ポイント減少した。これは、標準財政規模が増加したほか、地方債の償還が進んだことに伴い、当該比率も減少したものである。また、将来負担比率は類似団体より0.8ポイント下回っており、地方債償還財源確保のため、交付税措置の高いものに絞って借入を行っているため、毎年度将来負担額に対して充当可能財源が安定して確保され、平成27年度以降減少を続けている。今後も有利な起債を活用し、将来負担比率の低減に努める。</t>
    <rPh sb="10" eb="13">
      <t>ゼンネンド</t>
    </rPh>
    <rPh sb="15" eb="17">
      <t>ジョウショウ</t>
    </rPh>
    <rPh sb="17" eb="19">
      <t>ケイコウ</t>
    </rPh>
    <rPh sb="24" eb="27">
      <t>コンネンド</t>
    </rPh>
    <rPh sb="34" eb="38">
      <t>ゼンネンドヒ</t>
    </rPh>
    <rPh sb="45" eb="47">
      <t>ゲンショウ</t>
    </rPh>
    <rPh sb="54" eb="56">
      <t>ヒョウジュン</t>
    </rPh>
    <rPh sb="56" eb="58">
      <t>ザイセイ</t>
    </rPh>
    <rPh sb="58" eb="60">
      <t>キボ</t>
    </rPh>
    <rPh sb="61" eb="63">
      <t>ゾウカ</t>
    </rPh>
    <rPh sb="68" eb="71">
      <t>チホウサイ</t>
    </rPh>
    <rPh sb="72" eb="74">
      <t>ショウカン</t>
    </rPh>
    <rPh sb="75" eb="76">
      <t>スス</t>
    </rPh>
    <rPh sb="81" eb="82">
      <t>トモナ</t>
    </rPh>
    <rPh sb="89" eb="91">
      <t>ゲンショウ</t>
    </rPh>
    <phoneticPr fontId="33"/>
  </si>
</sst>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0" borderId="30" xfId="20" applyFont="1" applyBorder="1" applyAlignment="1" applyProtection="1">
      <alignment horizontal="left" vertical="top" wrapText="1"/>
      <protection locked="0"/>
    </xf>
    <xf numFmtId="0" fontId="1" fillId="0" borderId="42" xfId="20" applyFont="1" applyBorder="1" applyAlignment="1" applyProtection="1">
      <alignment horizontal="left" vertical="top" wrapText="1"/>
      <protection locked="0"/>
    </xf>
    <xf numFmtId="0" fontId="1"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1" fillId="0" borderId="23" xfId="20" applyFont="1" applyBorder="1" applyAlignment="1" applyProtection="1">
      <alignment horizontal="left" vertical="top" wrapText="1"/>
      <protection locked="0"/>
    </xf>
    <xf numFmtId="0" fontId="1" fillId="0" borderId="0" xfId="20" applyFont="1" applyAlignment="1" applyProtection="1">
      <alignment horizontal="left" vertical="top" wrapText="1"/>
      <protection locked="0"/>
    </xf>
    <xf numFmtId="0" fontId="1" fillId="0" borderId="34"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1" fillId="0" borderId="16" xfId="20" applyFont="1" applyBorder="1" applyAlignment="1" applyProtection="1">
      <alignment horizontal="left" vertical="top" wrapText="1"/>
      <protection locked="0"/>
    </xf>
    <xf numFmtId="0" fontId="1" fillId="0" borderId="14" xfId="20" applyFont="1" applyBorder="1" applyAlignment="1" applyProtection="1">
      <alignment horizontal="left" vertical="top" wrapText="1"/>
      <protection locked="0"/>
    </xf>
    <xf numFmtId="0" fontId="1" fillId="0" borderId="15"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69929</c:v>
                </c:pt>
                <c:pt idx="1">
                  <c:v>88952</c:v>
                </c:pt>
                <c:pt idx="2">
                  <c:v>56230</c:v>
                </c:pt>
                <c:pt idx="3">
                  <c:v>94647</c:v>
                </c:pt>
                <c:pt idx="4">
                  <c:v>118618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2522400217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6.53</c:v>
                </c:pt>
                <c:pt idx="1">
                  <c:v>3.22</c:v>
                </c:pt>
                <c:pt idx="2">
                  <c:v>3.85</c:v>
                </c:pt>
                <c:pt idx="3">
                  <c:v>5.32</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30.46</c:v>
                </c:pt>
                <c:pt idx="1">
                  <c:v>30.77</c:v>
                </c:pt>
                <c:pt idx="2">
                  <c:v>26.12</c:v>
                </c:pt>
                <c:pt idx="3">
                  <c:v>25.89</c:v>
                </c:pt>
                <c:pt idx="4">
                  <c:v>25.14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-3.4</c:v>
                </c:pt>
                <c:pt idx="2">
                  <c:v>-1.54</c:v>
                </c:pt>
                <c:pt idx="3">
                  <c:v>1.5</c:v>
                </c:pt>
                <c:pt idx="4">
                  <c:v>-0.59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個別生活排水処理事業特別会計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1.e-002</c:v>
                </c:pt>
                <c:pt idx="6">
                  <c:v>#N/A</c:v>
                </c:pt>
                <c:pt idx="7">
                  <c:v>0</c:v>
                </c:pt>
                <c:pt idx="8">
                  <c:v>#N/A</c:v>
                </c:pt>
                <c:pt idx="9">
                  <c:v>0</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2.71</c:v>
                </c:pt>
                <c:pt idx="1">
                  <c:v>#N/A</c:v>
                </c:pt>
                <c:pt idx="2">
                  <c:v>2.27</c:v>
                </c:pt>
                <c:pt idx="3">
                  <c:v>#N/A</c:v>
                </c:pt>
                <c:pt idx="4">
                  <c:v>1.71</c:v>
                </c:pt>
                <c:pt idx="5">
                  <c:v>#N/A</c:v>
                </c:pt>
                <c:pt idx="6">
                  <c:v>0.46</c:v>
                </c:pt>
                <c:pt idx="7">
                  <c:v>#N/A</c:v>
                </c:pt>
                <c:pt idx="8">
                  <c:v>#N/A</c:v>
                </c:pt>
                <c:pt idx="9">
                  <c:v>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6.52</c:v>
                </c:pt>
                <c:pt idx="2">
                  <c:v>#N/A</c:v>
                </c:pt>
                <c:pt idx="3">
                  <c:v>3.21</c:v>
                </c:pt>
                <c:pt idx="4">
                  <c:v>#N/A</c:v>
                </c:pt>
                <c:pt idx="5">
                  <c:v>3.85</c:v>
                </c:pt>
                <c:pt idx="6">
                  <c:v>#N/A</c:v>
                </c:pt>
                <c:pt idx="7">
                  <c:v>5.31</c:v>
                </c:pt>
                <c:pt idx="8">
                  <c:v>#N/A</c:v>
                </c:pt>
                <c:pt idx="9">
                  <c:v>5.0999999999999996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8.2799999999999994</c:v>
                </c:pt>
                <c:pt idx="2">
                  <c:v>#N/A</c:v>
                </c:pt>
                <c:pt idx="3">
                  <c:v>8.39</c:v>
                </c:pt>
                <c:pt idx="4">
                  <c:v>#N/A</c:v>
                </c:pt>
                <c:pt idx="5">
                  <c:v>7.61</c:v>
                </c:pt>
                <c:pt idx="6">
                  <c:v>#N/A</c:v>
                </c:pt>
                <c:pt idx="7">
                  <c:v>11.46</c:v>
                </c:pt>
                <c:pt idx="8">
                  <c:v>#N/A</c:v>
                </c:pt>
                <c:pt idx="9">
                  <c:v>10.119999999999999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818</c:v>
                </c:pt>
                <c:pt idx="5">
                  <c:v>854</c:v>
                </c:pt>
                <c:pt idx="8">
                  <c:v>862</c:v>
                </c:pt>
                <c:pt idx="11">
                  <c:v>903</c:v>
                </c:pt>
                <c:pt idx="14">
                  <c:v>858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15</c:v>
                </c:pt>
                <c:pt idx="6">
                  <c:v>15</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24</c:v>
                </c:pt>
                <c:pt idx="6">
                  <c:v>30</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273</c:v>
                </c:pt>
                <c:pt idx="3">
                  <c:v>263</c:v>
                </c:pt>
                <c:pt idx="6">
                  <c:v>252</c:v>
                </c:pt>
                <c:pt idx="9">
                  <c:v>244</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834</c:v>
                </c:pt>
                <c:pt idx="3">
                  <c:v>924</c:v>
                </c:pt>
                <c:pt idx="6">
                  <c:v>959</c:v>
                </c:pt>
                <c:pt idx="9">
                  <c:v>983</c:v>
                </c:pt>
                <c:pt idx="12">
                  <c:v>947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307</c:v>
                </c:pt>
                <c:pt idx="2">
                  <c:v>#N/A</c:v>
                </c:pt>
                <c:pt idx="3">
                  <c:v>#N/A</c:v>
                </c:pt>
                <c:pt idx="4">
                  <c:v>372</c:v>
                </c:pt>
                <c:pt idx="5">
                  <c:v>#N/A</c:v>
                </c:pt>
                <c:pt idx="6">
                  <c:v>#N/A</c:v>
                </c:pt>
                <c:pt idx="7">
                  <c:v>394</c:v>
                </c:pt>
                <c:pt idx="8">
                  <c:v>#N/A</c:v>
                </c:pt>
                <c:pt idx="9">
                  <c:v>#N/A</c:v>
                </c:pt>
                <c:pt idx="10">
                  <c:v>371</c:v>
                </c:pt>
                <c:pt idx="11">
                  <c:v>#N/A</c:v>
                </c:pt>
                <c:pt idx="12">
                  <c:v>#N/A</c:v>
                </c:pt>
                <c:pt idx="13">
                  <c:v>367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8038</c:v>
                </c:pt>
                <c:pt idx="5">
                  <c:v>8080</c:v>
                </c:pt>
                <c:pt idx="8">
                  <c:v>7787</c:v>
                </c:pt>
                <c:pt idx="11">
                  <c:v>7507</c:v>
                </c:pt>
                <c:pt idx="14">
                  <c:v>7574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c:v>
                </c:pt>
                <c:pt idx="5">
                  <c:v>45</c:v>
                </c:pt>
                <c:pt idx="8">
                  <c:v>72</c:v>
                </c:pt>
                <c:pt idx="11">
                  <c:v>76</c:v>
                </c:pt>
                <c:pt idx="14">
                  <c:v>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2429</c:v>
                </c:pt>
                <c:pt idx="5">
                  <c:v>2558</c:v>
                </c:pt>
                <c:pt idx="8">
                  <c:v>2315</c:v>
                </c:pt>
                <c:pt idx="11">
                  <c:v>2363</c:v>
                </c:pt>
                <c:pt idx="14">
                  <c:v>2461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1591</c:v>
                </c:pt>
                <c:pt idx="3">
                  <c:v>1602</c:v>
                </c:pt>
                <c:pt idx="6">
                  <c:v>1482</c:v>
                </c:pt>
                <c:pt idx="9">
                  <c:v>1450</c:v>
                </c:pt>
                <c:pt idx="12">
                  <c:v>1507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281</c:v>
                </c:pt>
                <c:pt idx="3">
                  <c:v>258</c:v>
                </c:pt>
                <c:pt idx="6">
                  <c:v>229</c:v>
                </c:pt>
                <c:pt idx="9">
                  <c:v>208</c:v>
                </c:pt>
                <c:pt idx="12">
                  <c:v>177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3030</c:v>
                </c:pt>
                <c:pt idx="3">
                  <c:v>2888</c:v>
                </c:pt>
                <c:pt idx="6">
                  <c:v>2625</c:v>
                </c:pt>
                <c:pt idx="9">
                  <c:v>2398</c:v>
                </c:pt>
                <c:pt idx="12">
                  <c:v>2165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7893</c:v>
                </c:pt>
                <c:pt idx="3">
                  <c:v>7909</c:v>
                </c:pt>
                <c:pt idx="6">
                  <c:v>7446</c:v>
                </c:pt>
                <c:pt idx="9">
                  <c:v>7217</c:v>
                </c:pt>
                <c:pt idx="12">
                  <c:v>7228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2280</c:v>
                </c:pt>
                <c:pt idx="2">
                  <c:v>#N/A</c:v>
                </c:pt>
                <c:pt idx="3">
                  <c:v>#N/A</c:v>
                </c:pt>
                <c:pt idx="4">
                  <c:v>1974</c:v>
                </c:pt>
                <c:pt idx="5">
                  <c:v>#N/A</c:v>
                </c:pt>
                <c:pt idx="6">
                  <c:v>#N/A</c:v>
                </c:pt>
                <c:pt idx="7">
                  <c:v>1608</c:v>
                </c:pt>
                <c:pt idx="8">
                  <c:v>#N/A</c:v>
                </c:pt>
                <c:pt idx="9">
                  <c:v>#N/A</c:v>
                </c:pt>
                <c:pt idx="10">
                  <c:v>1327</c:v>
                </c:pt>
                <c:pt idx="11">
                  <c:v>#N/A</c:v>
                </c:pt>
                <c:pt idx="12">
                  <c:v>#N/A</c:v>
                </c:pt>
                <c:pt idx="13">
                  <c:v>967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1324</c:v>
                </c:pt>
                <c:pt idx="1">
                  <c:v>1325</c:v>
                </c:pt>
                <c:pt idx="2">
                  <c:v>1325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196</c:v>
                </c:pt>
                <c:pt idx="1">
                  <c:v>160</c:v>
                </c:pt>
                <c:pt idx="2">
                  <c:v>123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938</c:v>
                </c:pt>
                <c:pt idx="1">
                  <c:v>938</c:v>
                </c:pt>
                <c:pt idx="2">
                  <c:v>1054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{C7F3B5E3-B696-4AC8-B70F-8FD8D918D0DB}</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{B41A6CC8-94BA-4DDC-AF04-016EA954A0B6}</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{988BB45F-D49C-490A-85C1-014044BD05A6}</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{98DFB49F-45EA-474D-B49A-81147205233D}</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{484F6AA0-0716-4104-9001-9603C50D926D}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{C4C1AFB7-030E-4161-AEB8-139BEE8FF376}</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{5734836C-8FED-4A7F-99EC-BC66DF7AF41B}</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{17E805E3-1EF7-430B-872C-4308B3BAA657}</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{3D96ACEA-70FB-4E97-808A-B4E7BBB44BC9}</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56.2</c:v>
                </c:pt>
                <c:pt idx="8">
                  <c:v>57.6</c:v>
                </c:pt>
                <c:pt idx="16">
                  <c:v>59.4</c:v>
                </c:pt>
                <c:pt idx="24">
                  <c:v>60.7</c:v>
                </c:pt>
                <c:pt idx="32">
                  <c:v>61.5</c:v>
                </c:pt>
              </c:numCache>
            </c:numRef>
          </c:xVal>
          <c:yVal>
            <c:numRef>
              <c:f>'公会計指標分析・財政指標組合せ分析表'!$BP$51:$DC$51</c:f>
              <c:numCache>
                <c:formatCode>#,##0.0;"▲ "#,##0.0</c:formatCode>
                <c:ptCount val="40"/>
                <c:pt idx="0">
                  <c:v>52.5</c:v>
                </c:pt>
                <c:pt idx="8">
                  <c:v>46.6</c:v>
                </c:pt>
                <c:pt idx="16">
                  <c:v>38.1</c:v>
                </c:pt>
                <c:pt idx="24">
                  <c:v>31.4</c:v>
                </c:pt>
                <c:pt idx="32">
                  <c:v>21.8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{9A3B8D19-039E-46D8-91DE-706039C0E864}</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{C9DC9ECC-7826-4242-8D95-96FE8A6FA903}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{B991E69C-2B07-4033-A6B1-2C32497FCB44}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{3FD64313-60DB-4EF2-9EB0-0E09A4077030}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{149C930E-7C6B-4624-A1CD-4F775B371B8D}</c15:txfldGUID>
                      <c15:f>#REF!</c15:f>
                      <c15:dlblFieldTableCache>
                        <c:ptCount val="1"/>
                        <c:pt idx="0">
                          <c:v>#REF!</c:v>
                        </c:pt>
                      </c15:dlblFieldTableCache>
                    </c15:dlblFTEntry>
                  </c15:dlblFieldTable>
                </c:ext>
              </c:extLst>
            </c:dLbl>
            <c:dLbl>
              <c:idx val="8"/>
              <c:layout>
                <c:manualLayout>
                  <c:x val="-2.27816392686391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{AC63DB42-FBC2-48AD-927D-161F37658BDC}</c15:txfldGUID>
                      <c15:f>'公会計指標分析・財政指標組合せ分析表'!$BX$50</c15:f>
                      <c15:dlblFieldTableCache>
                        <c:ptCount val="1"/>
                        <c:pt idx="0">
                          <c:v>H29</c:v>
                        </c:pt>
                      </c15:dlblFieldTableCache>
                    </c15:dlblFTEntry>
                  </c15:dlblFieldTable>
                </c:ext>
              </c:extLst>
            </c:dLbl>
            <c:dLbl>
              <c:idx val="16"/>
              <c:layout>
                <c:manualLayout>
                  <c:x val="-4.1508761670505503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{3CDB162E-0B34-4B0D-B850-5BC0EB6F9904}</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{A4EF9F34-81C6-488F-B80A-394F8FA1A8AD}</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{8BE8534C-6A9B-4B43-873D-F161BAF648C0}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5"/>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425488480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03587051618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{44CE4F0A-7B93-4B58-AED2-849AB67DD2AA}</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{E3AD95E0-C2DF-465E-9218-744E860D291B}</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{C6FCFE00-8A8B-4A0B-8953-83A579DBC622}</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{2B029486-E72B-421B-8197-21DBD5D3CAFE}</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{EAB7650D-4B8F-4C43-AB59-84758E642103}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{9FEBC3D7-25F0-4DF5-93D0-D66BF3BDD180}</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{486ABCD3-4719-4CFF-9EAE-2A75C9E73EB9}</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{7AC15734-E7FB-4E04-8DCE-D3682712D86D}</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{A0FAAA05-0735-4928-AEF0-F2A00312AA73}</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7.5</c:v>
                </c:pt>
                <c:pt idx="8">
                  <c:v>7.7</c:v>
                </c:pt>
                <c:pt idx="16">
                  <c:v>8.4</c:v>
                </c:pt>
                <c:pt idx="24">
                  <c:v>8.9</c:v>
                </c:pt>
                <c:pt idx="32">
                  <c:v>8.6999999999999993</c:v>
                </c:pt>
              </c:numCache>
            </c:numRef>
          </c:xVal>
          <c:yVal>
            <c:numRef>
              <c:f>'公会計指標分析・財政指標組合せ分析表'!$BP$73:$DC$73</c:f>
              <c:numCache>
                <c:formatCode>#,##0.0;"▲ "#,##0.0</c:formatCode>
                <c:ptCount val="40"/>
                <c:pt idx="0">
                  <c:v>52.5</c:v>
                </c:pt>
                <c:pt idx="8">
                  <c:v>46.6</c:v>
                </c:pt>
                <c:pt idx="16">
                  <c:v>38.1</c:v>
                </c:pt>
                <c:pt idx="24">
                  <c:v>31.4</c:v>
                </c:pt>
                <c:pt idx="32">
                  <c:v>21.8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{A467C6EB-AEAB-4EBA-B4A7-2EC50CB6F327}</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{2C551F1F-EFDF-409D-A59F-084C4CB10CCA}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{2AB34AD5-B6D8-4EF3-B8C9-707193674368}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{B9ADB68B-B5FB-48CE-AAE9-5B2C35B978CA}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{035489A1-9354-45F8-AF5F-CA816BC6DB1B}</c15:txfldGUID>
                      <c15:f>#REF!</c15:f>
                      <c15:dlblFieldTableCache>
                        <c:ptCount val="1"/>
                        <c:pt idx="0">
                          <c:v>#REF!</c:v>
                        </c:pt>
                      </c15:dlblFieldTableCache>
                    </c15:dlblFTEntry>
                  </c15:dlblFieldTable>
                </c:ext>
              </c:extLst>
            </c:dLbl>
            <c:dLbl>
              <c:idx val="8"/>
              <c:layout>
                <c:manualLayout>
                  <c:x val="0"/>
                  <c:y val="-6.4545207331699892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{5EF3C702-0420-40D6-9422-ABB66B5E5FEB}</c15:txfldGUID>
                      <c15:f>'公会計指標分析・財政指標組合せ分析表'!$BX$72</c15:f>
                      <c15:dlblFieldTableCache>
                        <c:ptCount val="1"/>
                        <c:pt idx="0">
                          <c:v>H29</c:v>
                        </c:pt>
                      </c15:dlblFieldTableCache>
                    </c15:dlblFTEntry>
                  </c15:dlblFieldTable>
                </c:ext>
              </c:extLst>
            </c:dLbl>
            <c:dLbl>
              <c:idx val="16"/>
              <c:layout>
                <c:manualLayout>
                  <c:x val="0"/>
                  <c:y val="6.4545207331699102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{0D9F9C5F-2886-4EE2-889E-9D03D5B3A444}</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{E1D7D25B-217C-496D-885E-B6CCF10B9F17}</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{9A31BFFD-D630-4D33-8C71-8E3864868F10}</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343129767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002"/>
              <c:y val="0.25115564567806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岩手県一戸町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算入公債費等が前年度に比べ45百万円減少している。</a:t>
          </a:r>
        </a:p>
        <a:p>
          <a:r>
            <a:rPr kumimoji="1" lang="ja-JP" altLang="en-US" sz="1400">
              <a:latin typeface="ＭＳ ゴシック"/>
              <a:ea typeface="ＭＳ ゴシック"/>
            </a:rPr>
            <a:t>　これは、既往債の償還終了により元利償還金が減少したためである。</a:t>
          </a:r>
        </a:p>
        <a:p>
          <a:r>
            <a:rPr kumimoji="1" lang="ja-JP" altLang="en-US" sz="1400">
              <a:latin typeface="ＭＳ ゴシック"/>
              <a:ea typeface="ＭＳ ゴシック"/>
            </a:rPr>
            <a:t>　今後も、従前どおり、地方債新規発行に当たっては交付税措置率が高い有利な地方債を活用しつつ、公債費負担の平準化を図る。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岩手県一戸町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は、減収補填債の新規発行などにより、前年度に比べ11百万円増加した。一方で、公営企業債等の既往債の償還終了及び新規発行の抑制により、繰入見込額が233百万円減少し、将来負担比率の分子は前年度と比べ360百万円減少した。</a:t>
          </a:r>
        </a:p>
        <a:p>
          <a:r>
            <a:rPr kumimoji="1" lang="ja-JP" altLang="en-US" sz="1400">
              <a:latin typeface="ＭＳ ゴシック"/>
              <a:ea typeface="ＭＳ ゴシック"/>
            </a:rPr>
            <a:t>　基金の積み増しは今後難しい状況が想定されるが、プライマリーバランスの黒字化を堅持することで地方債残高の減少に努め、財政健全化を図る。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岩手県一戸町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基金全体の残高は、平成30年度に比べ約44百万円増加している。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が取崩しにより減少しているが、その他特目基金は、将来の公用公共用施設の改修等に備え公用公共用施設改修等基金へ優先的に積み増しを行ってきたことで、平成30年度に比べ約173百万円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今後の町税の減収及び地方交付税削減への対応、並びに災害時の財源確保が目的であるが、当面必要とされる財源を確保しており、今後は当該基金への積極的な積み増しは行わない予定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一方で、公用公共用施設の老朽化に伴う多額の更新費用を確保するため、公用公共用施設改修等基金については優先的に積み増しを行う。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①公用公共用施設改修等基金は、公用公共用施設の改修・改築等に必要な財源確保を目的としている。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②地域づくり推進基金は、地域づくり事業に必要な財源確保を目的としている。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③過疎地域自立促進特別事業基金は、過疎地域自立促進計画に基づく事業に必要な財源確保を目的としている。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④災害に強いまちづくり基金は、自主防災組織の育成等に必要な財源確保を目的としている。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⑤森林環境整備基金は、森林の環境整備等に必要な財源確保を目的としている。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①公用公共用施設改修等基金は、公用公共用施設の改修・改築等に備え、優先的に積み増しを行った。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②地域づくり推進基金は、地域づくり補助金や地域担当職員制度等に要する財源として積み増し及び取崩しを行った。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③過疎地域自立促進特別事業基金は、過疎地域自立促進計画に基づく事業の財源として積み増し及び取崩しを行った。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④災害に強いまちづくり基金は、災害見舞金や自主防災組織育成補助金に要する財源として取崩しを行った。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⑤森林環境整備基金は、森林の環境整備等に要する財源として積み増しを行った。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①公用公共用施設改修等基金は、公用公共用施設の改修・改築等に備え、優先的に積み増しを行う。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②地域づくり推進基金は、該当事業に充当するため必要に応じ取崩しを行う。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③過疎地域自立促進特別事業基金は、過疎地域自立促進計画に基づく事業に充当するため、計画的に取崩しを行う。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④災害に強いまちづくり基金は、該当事業に充当するため必要に応じ取崩しを行う。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⑤森林環境整備基金は、森林の環境整備等に備え、積み増しを行う。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前年度に比べ、横ばいである。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当該基金の目的に必要とされる当面の残高を確保しており、今後は不測の歳入不足に対応していく。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地方債の償還期間短縮に伴う歳出の増加分に対応するため、約37百万円の取崩しを行っている。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今後も公債費負担増加分に対応し、計画的に取崩しを行う。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11,899
11,733
300.03
10,527,168
10,118,365
240,843
5,269,509
7,222,930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より低い水準にあるが、必要に応じて資産の修繕や更新を計画的に行わなければ、数値が大幅に上昇する可能性も考えられるため、資産の老朽化状況を把握し、計画的に事業を実施する必要がある</a:t>
          </a:r>
          <a:r>
            <a:rPr kumimoji="1" lang="ja-JP" altLang="en-US" sz="1100">
              <a:solidFill>
                <a:sysClr val="windowText" lastClr="000000"/>
              </a:solidFill>
              <a:latin typeface="ＭＳ Ｐゴシック"/>
              <a:ea typeface="ＭＳ Ｐゴシック"/>
            </a:rPr>
            <a:t>。</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51" name="テキスト ボックス 5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7505" cy="225425"/>
    <xdr:sp macro="" textlink="">
      <xdr:nvSpPr>
        <xdr:cNvPr id="53" name="テキスト ボックス 52"/>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63" name="テキスト ボックス 62"/>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43815</xdr:rowOff>
    </xdr:from>
    <xdr:to xmlns:xdr="http://schemas.openxmlformats.org/drawingml/2006/spreadsheetDrawing">
      <xdr:col>23</xdr:col>
      <xdr:colOff>85090</xdr:colOff>
      <xdr:row>34</xdr:row>
      <xdr:rowOff>147955</xdr:rowOff>
    </xdr:to>
    <xdr:cxnSp macro="">
      <xdr:nvCxnSpPr>
        <xdr:cNvPr id="65" name="直線コネクタ 64"/>
        <xdr:cNvCxnSpPr/>
      </xdr:nvCxnSpPr>
      <xdr:spPr>
        <a:xfrm flipV="1">
          <a:off x="4760595" y="527304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151765</xdr:rowOff>
    </xdr:from>
    <xdr:ext cx="403225" cy="259080"/>
    <xdr:sp macro="" textlink="">
      <xdr:nvSpPr>
        <xdr:cNvPr id="66" name="有形固定資産減価償却率最小値テキスト"/>
        <xdr:cNvSpPr txBox="1"/>
      </xdr:nvSpPr>
      <xdr:spPr>
        <a:xfrm>
          <a:off x="4813300" y="6752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147955</xdr:rowOff>
    </xdr:from>
    <xdr:to xmlns:xdr="http://schemas.openxmlformats.org/drawingml/2006/spreadsheetDrawing">
      <xdr:col>23</xdr:col>
      <xdr:colOff>174625</xdr:colOff>
      <xdr:row>34</xdr:row>
      <xdr:rowOff>147955</xdr:rowOff>
    </xdr:to>
    <xdr:cxnSp macro="">
      <xdr:nvCxnSpPr>
        <xdr:cNvPr id="67" name="直線コネクタ 66"/>
        <xdr:cNvCxnSpPr/>
      </xdr:nvCxnSpPr>
      <xdr:spPr>
        <a:xfrm>
          <a:off x="4673600" y="674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161925</xdr:rowOff>
    </xdr:from>
    <xdr:ext cx="403225" cy="259080"/>
    <xdr:sp macro="" textlink="">
      <xdr:nvSpPr>
        <xdr:cNvPr id="68" name="有形固定資産減価償却率最大値テキスト"/>
        <xdr:cNvSpPr txBox="1"/>
      </xdr:nvSpPr>
      <xdr:spPr>
        <a:xfrm>
          <a:off x="4813300" y="5048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43815</xdr:rowOff>
    </xdr:from>
    <xdr:to xmlns:xdr="http://schemas.openxmlformats.org/drawingml/2006/spreadsheetDrawing">
      <xdr:col>23</xdr:col>
      <xdr:colOff>174625</xdr:colOff>
      <xdr:row>26</xdr:row>
      <xdr:rowOff>43815</xdr:rowOff>
    </xdr:to>
    <xdr:cxnSp macro="">
      <xdr:nvCxnSpPr>
        <xdr:cNvPr id="69" name="直線コネクタ 68"/>
        <xdr:cNvCxnSpPr/>
      </xdr:nvCxnSpPr>
      <xdr:spPr>
        <a:xfrm>
          <a:off x="4673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24765</xdr:rowOff>
    </xdr:from>
    <xdr:ext cx="403225" cy="259080"/>
    <xdr:sp macro="" textlink="">
      <xdr:nvSpPr>
        <xdr:cNvPr id="70" name="有形固定資産減価償却率平均値テキスト"/>
        <xdr:cNvSpPr txBox="1"/>
      </xdr:nvSpPr>
      <xdr:spPr>
        <a:xfrm>
          <a:off x="4813300" y="611124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46355</xdr:rowOff>
    </xdr:from>
    <xdr:to xmlns:xdr="http://schemas.openxmlformats.org/drawingml/2006/spreadsheetDrawing">
      <xdr:col>23</xdr:col>
      <xdr:colOff>136525</xdr:colOff>
      <xdr:row>31</xdr:row>
      <xdr:rowOff>147955</xdr:rowOff>
    </xdr:to>
    <xdr:sp macro="" textlink="">
      <xdr:nvSpPr>
        <xdr:cNvPr id="71" name="フローチャート: 判断 70"/>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167640</xdr:rowOff>
    </xdr:from>
    <xdr:to xmlns:xdr="http://schemas.openxmlformats.org/drawingml/2006/spreadsheetDrawing">
      <xdr:col>19</xdr:col>
      <xdr:colOff>187325</xdr:colOff>
      <xdr:row>31</xdr:row>
      <xdr:rowOff>97790</xdr:rowOff>
    </xdr:to>
    <xdr:sp macro="" textlink="">
      <xdr:nvSpPr>
        <xdr:cNvPr id="72" name="フローチャート: 判断 71"/>
        <xdr:cNvSpPr/>
      </xdr:nvSpPr>
      <xdr:spPr>
        <a:xfrm>
          <a:off x="40005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132080</xdr:rowOff>
    </xdr:from>
    <xdr:to xmlns:xdr="http://schemas.openxmlformats.org/drawingml/2006/spreadsheetDrawing">
      <xdr:col>15</xdr:col>
      <xdr:colOff>187325</xdr:colOff>
      <xdr:row>31</xdr:row>
      <xdr:rowOff>61595</xdr:rowOff>
    </xdr:to>
    <xdr:sp macro="" textlink="">
      <xdr:nvSpPr>
        <xdr:cNvPr id="73" name="フローチャート: 判断 72"/>
        <xdr:cNvSpPr/>
      </xdr:nvSpPr>
      <xdr:spPr>
        <a:xfrm>
          <a:off x="3238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127635</xdr:rowOff>
    </xdr:from>
    <xdr:to xmlns:xdr="http://schemas.openxmlformats.org/drawingml/2006/spreadsheetDrawing">
      <xdr:col>11</xdr:col>
      <xdr:colOff>187325</xdr:colOff>
      <xdr:row>31</xdr:row>
      <xdr:rowOff>57785</xdr:rowOff>
    </xdr:to>
    <xdr:sp macro="" textlink="">
      <xdr:nvSpPr>
        <xdr:cNvPr id="74" name="フローチャート: 判断 73"/>
        <xdr:cNvSpPr/>
      </xdr:nvSpPr>
      <xdr:spPr>
        <a:xfrm>
          <a:off x="2476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59690</xdr:rowOff>
    </xdr:from>
    <xdr:to xmlns:xdr="http://schemas.openxmlformats.org/drawingml/2006/spreadsheetDrawing">
      <xdr:col>7</xdr:col>
      <xdr:colOff>187325</xdr:colOff>
      <xdr:row>30</xdr:row>
      <xdr:rowOff>161290</xdr:rowOff>
    </xdr:to>
    <xdr:sp macro="" textlink="">
      <xdr:nvSpPr>
        <xdr:cNvPr id="75" name="フローチャート: 判断 74"/>
        <xdr:cNvSpPr/>
      </xdr:nvSpPr>
      <xdr:spPr>
        <a:xfrm>
          <a:off x="1714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120650</xdr:rowOff>
    </xdr:from>
    <xdr:to xmlns:xdr="http://schemas.openxmlformats.org/drawingml/2006/spreadsheetDrawing">
      <xdr:col>23</xdr:col>
      <xdr:colOff>136525</xdr:colOff>
      <xdr:row>31</xdr:row>
      <xdr:rowOff>50800</xdr:rowOff>
    </xdr:to>
    <xdr:sp macro="" textlink="">
      <xdr:nvSpPr>
        <xdr:cNvPr id="81" name="楕円 80"/>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143510</xdr:rowOff>
    </xdr:from>
    <xdr:ext cx="403225" cy="257175"/>
    <xdr:sp macro="" textlink="">
      <xdr:nvSpPr>
        <xdr:cNvPr id="82" name="有形固定資産減価償却率該当値テキスト"/>
        <xdr:cNvSpPr txBox="1"/>
      </xdr:nvSpPr>
      <xdr:spPr>
        <a:xfrm>
          <a:off x="4813300" y="58870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92075</xdr:rowOff>
    </xdr:from>
    <xdr:to xmlns:xdr="http://schemas.openxmlformats.org/drawingml/2006/spreadsheetDrawing">
      <xdr:col>19</xdr:col>
      <xdr:colOff>187325</xdr:colOff>
      <xdr:row>31</xdr:row>
      <xdr:rowOff>22225</xdr:rowOff>
    </xdr:to>
    <xdr:sp macro="" textlink="">
      <xdr:nvSpPr>
        <xdr:cNvPr id="83" name="楕円 82"/>
        <xdr:cNvSpPr/>
      </xdr:nvSpPr>
      <xdr:spPr>
        <a:xfrm>
          <a:off x="400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143510</xdr:rowOff>
    </xdr:from>
    <xdr:to xmlns:xdr="http://schemas.openxmlformats.org/drawingml/2006/spreadsheetDrawing">
      <xdr:col>23</xdr:col>
      <xdr:colOff>85725</xdr:colOff>
      <xdr:row>31</xdr:row>
      <xdr:rowOff>0</xdr:rowOff>
    </xdr:to>
    <xdr:cxnSp macro="">
      <xdr:nvCxnSpPr>
        <xdr:cNvPr id="84" name="直線コネクタ 83"/>
        <xdr:cNvCxnSpPr/>
      </xdr:nvCxnSpPr>
      <xdr:spPr>
        <a:xfrm>
          <a:off x="4051300" y="6058535"/>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45085</xdr:rowOff>
    </xdr:from>
    <xdr:to xmlns:xdr="http://schemas.openxmlformats.org/drawingml/2006/spreadsheetDrawing">
      <xdr:col>15</xdr:col>
      <xdr:colOff>187325</xdr:colOff>
      <xdr:row>30</xdr:row>
      <xdr:rowOff>146685</xdr:rowOff>
    </xdr:to>
    <xdr:sp macro="" textlink="">
      <xdr:nvSpPr>
        <xdr:cNvPr id="85" name="楕円 84"/>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95885</xdr:rowOff>
    </xdr:from>
    <xdr:to xmlns:xdr="http://schemas.openxmlformats.org/drawingml/2006/spreadsheetDrawing">
      <xdr:col>19</xdr:col>
      <xdr:colOff>136525</xdr:colOff>
      <xdr:row>30</xdr:row>
      <xdr:rowOff>143510</xdr:rowOff>
    </xdr:to>
    <xdr:cxnSp macro="">
      <xdr:nvCxnSpPr>
        <xdr:cNvPr id="86" name="直線コネクタ 85"/>
        <xdr:cNvCxnSpPr/>
      </xdr:nvCxnSpPr>
      <xdr:spPr>
        <a:xfrm>
          <a:off x="3289300" y="601091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151765</xdr:rowOff>
    </xdr:from>
    <xdr:to xmlns:xdr="http://schemas.openxmlformats.org/drawingml/2006/spreadsheetDrawing">
      <xdr:col>11</xdr:col>
      <xdr:colOff>187325</xdr:colOff>
      <xdr:row>30</xdr:row>
      <xdr:rowOff>81915</xdr:rowOff>
    </xdr:to>
    <xdr:sp macro="" textlink="">
      <xdr:nvSpPr>
        <xdr:cNvPr id="87" name="楕円 86"/>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31115</xdr:rowOff>
    </xdr:from>
    <xdr:to xmlns:xdr="http://schemas.openxmlformats.org/drawingml/2006/spreadsheetDrawing">
      <xdr:col>15</xdr:col>
      <xdr:colOff>136525</xdr:colOff>
      <xdr:row>30</xdr:row>
      <xdr:rowOff>95885</xdr:rowOff>
    </xdr:to>
    <xdr:cxnSp macro="">
      <xdr:nvCxnSpPr>
        <xdr:cNvPr id="88" name="直線コネクタ 87"/>
        <xdr:cNvCxnSpPr/>
      </xdr:nvCxnSpPr>
      <xdr:spPr>
        <a:xfrm>
          <a:off x="2527300" y="5946140"/>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101600</xdr:rowOff>
    </xdr:from>
    <xdr:to xmlns:xdr="http://schemas.openxmlformats.org/drawingml/2006/spreadsheetDrawing">
      <xdr:col>7</xdr:col>
      <xdr:colOff>187325</xdr:colOff>
      <xdr:row>30</xdr:row>
      <xdr:rowOff>31750</xdr:rowOff>
    </xdr:to>
    <xdr:sp macro="" textlink="">
      <xdr:nvSpPr>
        <xdr:cNvPr id="89" name="楕円 88"/>
        <xdr:cNvSpPr/>
      </xdr:nvSpPr>
      <xdr:spPr>
        <a:xfrm>
          <a:off x="1714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152400</xdr:rowOff>
    </xdr:from>
    <xdr:to xmlns:xdr="http://schemas.openxmlformats.org/drawingml/2006/spreadsheetDrawing">
      <xdr:col>11</xdr:col>
      <xdr:colOff>136525</xdr:colOff>
      <xdr:row>30</xdr:row>
      <xdr:rowOff>31115</xdr:rowOff>
    </xdr:to>
    <xdr:cxnSp macro="">
      <xdr:nvCxnSpPr>
        <xdr:cNvPr id="90" name="直線コネクタ 89"/>
        <xdr:cNvCxnSpPr/>
      </xdr:nvCxnSpPr>
      <xdr:spPr>
        <a:xfrm>
          <a:off x="1765300" y="589597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88900</xdr:rowOff>
    </xdr:from>
    <xdr:ext cx="403225" cy="257175"/>
    <xdr:sp macro="" textlink="">
      <xdr:nvSpPr>
        <xdr:cNvPr id="91" name="n_1aveValue有形固定資産減価償却率"/>
        <xdr:cNvSpPr txBox="1"/>
      </xdr:nvSpPr>
      <xdr:spPr>
        <a:xfrm>
          <a:off x="3836035" y="61753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52705</xdr:rowOff>
    </xdr:from>
    <xdr:ext cx="403225" cy="257175"/>
    <xdr:sp macro="" textlink="">
      <xdr:nvSpPr>
        <xdr:cNvPr id="92" name="n_2aveValue有形固定資産減価償却率"/>
        <xdr:cNvSpPr txBox="1"/>
      </xdr:nvSpPr>
      <xdr:spPr>
        <a:xfrm>
          <a:off x="3086735" y="61391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48895</xdr:rowOff>
    </xdr:from>
    <xdr:ext cx="403225" cy="259080"/>
    <xdr:sp macro="" textlink="">
      <xdr:nvSpPr>
        <xdr:cNvPr id="93" name="n_3aveValue有形固定資産減価償却率"/>
        <xdr:cNvSpPr txBox="1"/>
      </xdr:nvSpPr>
      <xdr:spPr>
        <a:xfrm>
          <a:off x="2324735" y="6135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152400</xdr:rowOff>
    </xdr:from>
    <xdr:ext cx="403225" cy="259080"/>
    <xdr:sp macro="" textlink="">
      <xdr:nvSpPr>
        <xdr:cNvPr id="94" name="n_4aveValue有形固定資産減価償却率"/>
        <xdr:cNvSpPr txBox="1"/>
      </xdr:nvSpPr>
      <xdr:spPr>
        <a:xfrm>
          <a:off x="1562735" y="6067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38735</xdr:rowOff>
    </xdr:from>
    <xdr:ext cx="403225" cy="259080"/>
    <xdr:sp macro="" textlink="">
      <xdr:nvSpPr>
        <xdr:cNvPr id="95" name="n_1mainValue有形固定資産減価償却率"/>
        <xdr:cNvSpPr txBox="1"/>
      </xdr:nvSpPr>
      <xdr:spPr>
        <a:xfrm>
          <a:off x="3836035" y="5782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163195</xdr:rowOff>
    </xdr:from>
    <xdr:ext cx="403225" cy="259080"/>
    <xdr:sp macro="" textlink="">
      <xdr:nvSpPr>
        <xdr:cNvPr id="96" name="n_2mainValue有形固定資産減価償却率"/>
        <xdr:cNvSpPr txBox="1"/>
      </xdr:nvSpPr>
      <xdr:spPr>
        <a:xfrm>
          <a:off x="3086735" y="5735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98425</xdr:rowOff>
    </xdr:from>
    <xdr:ext cx="403225" cy="257175"/>
    <xdr:sp macro="" textlink="">
      <xdr:nvSpPr>
        <xdr:cNvPr id="97" name="n_3mainValue有形固定資産減価償却率"/>
        <xdr:cNvSpPr txBox="1"/>
      </xdr:nvSpPr>
      <xdr:spPr>
        <a:xfrm>
          <a:off x="2324735" y="5670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48260</xdr:rowOff>
    </xdr:from>
    <xdr:ext cx="403225" cy="259080"/>
    <xdr:sp macro="" textlink="">
      <xdr:nvSpPr>
        <xdr:cNvPr id="98" name="n_4mainValue有形固定資産減価償却率"/>
        <xdr:cNvSpPr txBox="1"/>
      </xdr:nvSpPr>
      <xdr:spPr>
        <a:xfrm>
          <a:off x="1562735" y="5620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債務償還比率は類似団体平均より0.8ポイント上回ったものの、岩手県平均の667.1</a:t>
          </a:r>
          <a:r>
            <a:rPr kumimoji="1" lang="ja-JP" altLang="en-US" sz="1100">
              <a:latin typeface="ＭＳ Ｐゴシック"/>
              <a:ea typeface="ＭＳ Ｐゴシック"/>
            </a:rPr>
            <a:t>％</a:t>
          </a:r>
          <a:r>
            <a:rPr kumimoji="1" lang="ja-JP" altLang="en-US" sz="1100">
              <a:latin typeface="ＭＳ Ｐゴシック"/>
              <a:ea typeface="ＭＳ Ｐゴシック"/>
            </a:rPr>
            <a:t>を大きく下回っており、前年度比30.1ポイント減少した。</a:t>
          </a:r>
          <a:r>
            <a:rPr kumimoji="1" lang="ja-JP" altLang="en-US" sz="1100">
              <a:latin typeface="ＭＳ Ｐゴシック"/>
              <a:ea typeface="ＭＳ Ｐゴシック"/>
            </a:rPr>
            <a:t>引き続き、必要以上の地方債発行を抑制するとともに、経常経費を削減するなどの取組を続け、持続可能な財政運営を図る。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4" name="テキスト ボックス 11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3520"/>
    <xdr:sp macro="" textlink="">
      <xdr:nvSpPr>
        <xdr:cNvPr id="116" name="テキスト ボックス 115"/>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940" cy="223520"/>
    <xdr:sp macro="" textlink="">
      <xdr:nvSpPr>
        <xdr:cNvPr id="118" name="テキスト ボックス 117"/>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3520"/>
    <xdr:sp macro="" textlink="">
      <xdr:nvSpPr>
        <xdr:cNvPr id="120" name="テキスト ボックス 119"/>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940" cy="223520"/>
    <xdr:sp macro="" textlink="">
      <xdr:nvSpPr>
        <xdr:cNvPr id="122" name="テキスト ボックス 121"/>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940" cy="223520"/>
    <xdr:sp macro="" textlink="">
      <xdr:nvSpPr>
        <xdr:cNvPr id="124" name="テキスト ボックス 123"/>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3520"/>
    <xdr:sp macro="" textlink="">
      <xdr:nvSpPr>
        <xdr:cNvPr id="126" name="テキスト ボックス 125"/>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11430</xdr:rowOff>
    </xdr:from>
    <xdr:to xmlns:xdr="http://schemas.openxmlformats.org/drawingml/2006/spreadsheetDrawing">
      <xdr:col>76</xdr:col>
      <xdr:colOff>21590</xdr:colOff>
      <xdr:row>34</xdr:row>
      <xdr:rowOff>76200</xdr:rowOff>
    </xdr:to>
    <xdr:cxnSp macro="">
      <xdr:nvCxnSpPr>
        <xdr:cNvPr id="129" name="直線コネクタ 128"/>
        <xdr:cNvCxnSpPr/>
      </xdr:nvCxnSpPr>
      <xdr:spPr>
        <a:xfrm flipV="1">
          <a:off x="14793595" y="541210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80010</xdr:rowOff>
    </xdr:from>
    <xdr:ext cx="467995" cy="259080"/>
    <xdr:sp macro="" textlink="">
      <xdr:nvSpPr>
        <xdr:cNvPr id="130" name="債務償還比率最小値テキスト"/>
        <xdr:cNvSpPr txBox="1"/>
      </xdr:nvSpPr>
      <xdr:spPr>
        <a:xfrm>
          <a:off x="14846300" y="6680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76200</xdr:rowOff>
    </xdr:from>
    <xdr:to xmlns:xdr="http://schemas.openxmlformats.org/drawingml/2006/spreadsheetDrawing">
      <xdr:col>76</xdr:col>
      <xdr:colOff>111125</xdr:colOff>
      <xdr:row>34</xdr:row>
      <xdr:rowOff>76200</xdr:rowOff>
    </xdr:to>
    <xdr:cxnSp macro="">
      <xdr:nvCxnSpPr>
        <xdr:cNvPr id="131" name="直線コネクタ 130"/>
        <xdr:cNvCxnSpPr/>
      </xdr:nvCxnSpPr>
      <xdr:spPr>
        <a:xfrm>
          <a:off x="14706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129540</xdr:rowOff>
    </xdr:from>
    <xdr:ext cx="403225" cy="259080"/>
    <xdr:sp macro="" textlink="">
      <xdr:nvSpPr>
        <xdr:cNvPr id="132" name="債務償還比率最大値テキスト"/>
        <xdr:cNvSpPr txBox="1"/>
      </xdr:nvSpPr>
      <xdr:spPr>
        <a:xfrm>
          <a:off x="14846300" y="5187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11430</xdr:rowOff>
    </xdr:from>
    <xdr:to xmlns:xdr="http://schemas.openxmlformats.org/drawingml/2006/spreadsheetDrawing">
      <xdr:col>76</xdr:col>
      <xdr:colOff>111125</xdr:colOff>
      <xdr:row>27</xdr:row>
      <xdr:rowOff>11430</xdr:rowOff>
    </xdr:to>
    <xdr:cxnSp macro="">
      <xdr:nvCxnSpPr>
        <xdr:cNvPr id="133" name="直線コネクタ 132"/>
        <xdr:cNvCxnSpPr/>
      </xdr:nvCxnSpPr>
      <xdr:spPr>
        <a:xfrm>
          <a:off x="14706600" y="541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149225</xdr:rowOff>
    </xdr:from>
    <xdr:ext cx="467995" cy="259080"/>
    <xdr:sp macro="" textlink="">
      <xdr:nvSpPr>
        <xdr:cNvPr id="134" name="債務償還比率平均値テキスト"/>
        <xdr:cNvSpPr txBox="1"/>
      </xdr:nvSpPr>
      <xdr:spPr>
        <a:xfrm>
          <a:off x="14846300" y="589280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126365</xdr:rowOff>
    </xdr:from>
    <xdr:to xmlns:xdr="http://schemas.openxmlformats.org/drawingml/2006/spreadsheetDrawing">
      <xdr:col>76</xdr:col>
      <xdr:colOff>73025</xdr:colOff>
      <xdr:row>31</xdr:row>
      <xdr:rowOff>56515</xdr:rowOff>
    </xdr:to>
    <xdr:sp macro="" textlink="">
      <xdr:nvSpPr>
        <xdr:cNvPr id="135" name="フローチャート: 判断 134"/>
        <xdr:cNvSpPr/>
      </xdr:nvSpPr>
      <xdr:spPr>
        <a:xfrm>
          <a:off x="147447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76200</xdr:rowOff>
    </xdr:from>
    <xdr:to xmlns:xdr="http://schemas.openxmlformats.org/drawingml/2006/spreadsheetDrawing">
      <xdr:col>72</xdr:col>
      <xdr:colOff>123825</xdr:colOff>
      <xdr:row>32</xdr:row>
      <xdr:rowOff>6350</xdr:rowOff>
    </xdr:to>
    <xdr:sp macro="" textlink="">
      <xdr:nvSpPr>
        <xdr:cNvPr id="136" name="フローチャート: 判断 135"/>
        <xdr:cNvSpPr/>
      </xdr:nvSpPr>
      <xdr:spPr>
        <a:xfrm>
          <a:off x="140335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74930</xdr:rowOff>
    </xdr:from>
    <xdr:to xmlns:xdr="http://schemas.openxmlformats.org/drawingml/2006/spreadsheetDrawing">
      <xdr:col>68</xdr:col>
      <xdr:colOff>123825</xdr:colOff>
      <xdr:row>32</xdr:row>
      <xdr:rowOff>4445</xdr:rowOff>
    </xdr:to>
    <xdr:sp macro="" textlink="">
      <xdr:nvSpPr>
        <xdr:cNvPr id="137" name="フローチャート: 判断 136"/>
        <xdr:cNvSpPr/>
      </xdr:nvSpPr>
      <xdr:spPr>
        <a:xfrm>
          <a:off x="13271500" y="6161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62230</xdr:rowOff>
    </xdr:from>
    <xdr:to xmlns:xdr="http://schemas.openxmlformats.org/drawingml/2006/spreadsheetDrawing">
      <xdr:col>64</xdr:col>
      <xdr:colOff>123825</xdr:colOff>
      <xdr:row>31</xdr:row>
      <xdr:rowOff>163830</xdr:rowOff>
    </xdr:to>
    <xdr:sp macro="" textlink="">
      <xdr:nvSpPr>
        <xdr:cNvPr id="138" name="フローチャート: 判断 137"/>
        <xdr:cNvSpPr/>
      </xdr:nvSpPr>
      <xdr:spPr>
        <a:xfrm>
          <a:off x="12509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64770</xdr:rowOff>
    </xdr:from>
    <xdr:to xmlns:xdr="http://schemas.openxmlformats.org/drawingml/2006/spreadsheetDrawing">
      <xdr:col>60</xdr:col>
      <xdr:colOff>123825</xdr:colOff>
      <xdr:row>31</xdr:row>
      <xdr:rowOff>166370</xdr:rowOff>
    </xdr:to>
    <xdr:sp macro="" textlink="">
      <xdr:nvSpPr>
        <xdr:cNvPr id="139" name="フローチャート: 判断 138"/>
        <xdr:cNvSpPr/>
      </xdr:nvSpPr>
      <xdr:spPr>
        <a:xfrm>
          <a:off x="11747500" y="61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40" name="テキスト ボックス 13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41" name="テキスト ボックス 14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42" name="テキスト ボックス 14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43" name="テキスト ボックス 14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44" name="テキスト ボックス 14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127635</xdr:rowOff>
    </xdr:from>
    <xdr:to xmlns:xdr="http://schemas.openxmlformats.org/drawingml/2006/spreadsheetDrawing">
      <xdr:col>76</xdr:col>
      <xdr:colOff>73025</xdr:colOff>
      <xdr:row>31</xdr:row>
      <xdr:rowOff>57785</xdr:rowOff>
    </xdr:to>
    <xdr:sp macro="" textlink="">
      <xdr:nvSpPr>
        <xdr:cNvPr id="145" name="楕円 144"/>
        <xdr:cNvSpPr/>
      </xdr:nvSpPr>
      <xdr:spPr>
        <a:xfrm>
          <a:off x="147447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106045</xdr:rowOff>
    </xdr:from>
    <xdr:ext cx="467995" cy="259080"/>
    <xdr:sp macro="" textlink="">
      <xdr:nvSpPr>
        <xdr:cNvPr id="146" name="債務償還比率該当値テキスト"/>
        <xdr:cNvSpPr txBox="1"/>
      </xdr:nvSpPr>
      <xdr:spPr>
        <a:xfrm>
          <a:off x="14846300" y="6021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2540</xdr:rowOff>
    </xdr:from>
    <xdr:to xmlns:xdr="http://schemas.openxmlformats.org/drawingml/2006/spreadsheetDrawing">
      <xdr:col>72</xdr:col>
      <xdr:colOff>123825</xdr:colOff>
      <xdr:row>31</xdr:row>
      <xdr:rowOff>104140</xdr:rowOff>
    </xdr:to>
    <xdr:sp macro="" textlink="">
      <xdr:nvSpPr>
        <xdr:cNvPr id="147" name="楕円 146"/>
        <xdr:cNvSpPr/>
      </xdr:nvSpPr>
      <xdr:spPr>
        <a:xfrm>
          <a:off x="14033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6985</xdr:rowOff>
    </xdr:from>
    <xdr:to xmlns:xdr="http://schemas.openxmlformats.org/drawingml/2006/spreadsheetDrawing">
      <xdr:col>76</xdr:col>
      <xdr:colOff>22225</xdr:colOff>
      <xdr:row>31</xdr:row>
      <xdr:rowOff>53340</xdr:rowOff>
    </xdr:to>
    <xdr:cxnSp macro="">
      <xdr:nvCxnSpPr>
        <xdr:cNvPr id="148" name="直線コネクタ 147"/>
        <xdr:cNvCxnSpPr/>
      </xdr:nvCxnSpPr>
      <xdr:spPr>
        <a:xfrm flipV="1">
          <a:off x="14084300" y="6093460"/>
          <a:ext cx="711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70485</xdr:rowOff>
    </xdr:from>
    <xdr:to xmlns:xdr="http://schemas.openxmlformats.org/drawingml/2006/spreadsheetDrawing">
      <xdr:col>68</xdr:col>
      <xdr:colOff>123825</xdr:colOff>
      <xdr:row>32</xdr:row>
      <xdr:rowOff>635</xdr:rowOff>
    </xdr:to>
    <xdr:sp macro="" textlink="">
      <xdr:nvSpPr>
        <xdr:cNvPr id="149" name="楕円 148"/>
        <xdr:cNvSpPr/>
      </xdr:nvSpPr>
      <xdr:spPr>
        <a:xfrm>
          <a:off x="132715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53340</xdr:rowOff>
    </xdr:from>
    <xdr:to xmlns:xdr="http://schemas.openxmlformats.org/drawingml/2006/spreadsheetDrawing">
      <xdr:col>72</xdr:col>
      <xdr:colOff>73025</xdr:colOff>
      <xdr:row>31</xdr:row>
      <xdr:rowOff>121285</xdr:rowOff>
    </xdr:to>
    <xdr:cxnSp macro="">
      <xdr:nvCxnSpPr>
        <xdr:cNvPr id="150" name="直線コネクタ 149"/>
        <xdr:cNvCxnSpPr/>
      </xdr:nvCxnSpPr>
      <xdr:spPr>
        <a:xfrm flipV="1">
          <a:off x="13322300" y="6139815"/>
          <a:ext cx="762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114935</xdr:rowOff>
    </xdr:from>
    <xdr:to xmlns:xdr="http://schemas.openxmlformats.org/drawingml/2006/spreadsheetDrawing">
      <xdr:col>64</xdr:col>
      <xdr:colOff>123825</xdr:colOff>
      <xdr:row>32</xdr:row>
      <xdr:rowOff>45085</xdr:rowOff>
    </xdr:to>
    <xdr:sp macro="" textlink="">
      <xdr:nvSpPr>
        <xdr:cNvPr id="151" name="楕円 150"/>
        <xdr:cNvSpPr/>
      </xdr:nvSpPr>
      <xdr:spPr>
        <a:xfrm>
          <a:off x="12509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121285</xdr:rowOff>
    </xdr:from>
    <xdr:to xmlns:xdr="http://schemas.openxmlformats.org/drawingml/2006/spreadsheetDrawing">
      <xdr:col>68</xdr:col>
      <xdr:colOff>73025</xdr:colOff>
      <xdr:row>31</xdr:row>
      <xdr:rowOff>166370</xdr:rowOff>
    </xdr:to>
    <xdr:cxnSp macro="">
      <xdr:nvCxnSpPr>
        <xdr:cNvPr id="152" name="直線コネクタ 151"/>
        <xdr:cNvCxnSpPr/>
      </xdr:nvCxnSpPr>
      <xdr:spPr>
        <a:xfrm flipV="1">
          <a:off x="12560300" y="6207760"/>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52070</xdr:rowOff>
    </xdr:from>
    <xdr:to xmlns:xdr="http://schemas.openxmlformats.org/drawingml/2006/spreadsheetDrawing">
      <xdr:col>60</xdr:col>
      <xdr:colOff>123825</xdr:colOff>
      <xdr:row>31</xdr:row>
      <xdr:rowOff>153670</xdr:rowOff>
    </xdr:to>
    <xdr:sp macro="" textlink="">
      <xdr:nvSpPr>
        <xdr:cNvPr id="153" name="楕円 152"/>
        <xdr:cNvSpPr/>
      </xdr:nvSpPr>
      <xdr:spPr>
        <a:xfrm>
          <a:off x="1174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102870</xdr:rowOff>
    </xdr:from>
    <xdr:to xmlns:xdr="http://schemas.openxmlformats.org/drawingml/2006/spreadsheetDrawing">
      <xdr:col>64</xdr:col>
      <xdr:colOff>73025</xdr:colOff>
      <xdr:row>31</xdr:row>
      <xdr:rowOff>166370</xdr:rowOff>
    </xdr:to>
    <xdr:cxnSp macro="">
      <xdr:nvCxnSpPr>
        <xdr:cNvPr id="154" name="直線コネクタ 153"/>
        <xdr:cNvCxnSpPr/>
      </xdr:nvCxnSpPr>
      <xdr:spPr>
        <a:xfrm>
          <a:off x="11798300" y="6189345"/>
          <a:ext cx="762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168910</xdr:rowOff>
    </xdr:from>
    <xdr:ext cx="467995" cy="257175"/>
    <xdr:sp macro="" textlink="">
      <xdr:nvSpPr>
        <xdr:cNvPr id="155" name="n_1aveValue債務償還比率"/>
        <xdr:cNvSpPr txBox="1"/>
      </xdr:nvSpPr>
      <xdr:spPr>
        <a:xfrm>
          <a:off x="13836650" y="6255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167005</xdr:rowOff>
    </xdr:from>
    <xdr:ext cx="467995" cy="257175"/>
    <xdr:sp macro="" textlink="">
      <xdr:nvSpPr>
        <xdr:cNvPr id="156" name="n_2aveValue債務償還比率"/>
        <xdr:cNvSpPr txBox="1"/>
      </xdr:nvSpPr>
      <xdr:spPr>
        <a:xfrm>
          <a:off x="13087350" y="62534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8890</xdr:rowOff>
    </xdr:from>
    <xdr:ext cx="467995" cy="257175"/>
    <xdr:sp macro="" textlink="">
      <xdr:nvSpPr>
        <xdr:cNvPr id="157" name="n_3aveValue債務償還比率"/>
        <xdr:cNvSpPr txBox="1"/>
      </xdr:nvSpPr>
      <xdr:spPr>
        <a:xfrm>
          <a:off x="12325350" y="59239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157480</xdr:rowOff>
    </xdr:from>
    <xdr:ext cx="467995" cy="257175"/>
    <xdr:sp macro="" textlink="">
      <xdr:nvSpPr>
        <xdr:cNvPr id="158" name="n_4aveValue債務償還比率"/>
        <xdr:cNvSpPr txBox="1"/>
      </xdr:nvSpPr>
      <xdr:spPr>
        <a:xfrm>
          <a:off x="11563350" y="62439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120650</xdr:rowOff>
    </xdr:from>
    <xdr:ext cx="467995" cy="257175"/>
    <xdr:sp macro="" textlink="">
      <xdr:nvSpPr>
        <xdr:cNvPr id="159" name="n_1mainValue債務償還比率"/>
        <xdr:cNvSpPr txBox="1"/>
      </xdr:nvSpPr>
      <xdr:spPr>
        <a:xfrm>
          <a:off x="13836650" y="58642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17780</xdr:rowOff>
    </xdr:from>
    <xdr:ext cx="467995" cy="257175"/>
    <xdr:sp macro="" textlink="">
      <xdr:nvSpPr>
        <xdr:cNvPr id="160" name="n_2mainValue債務償還比率"/>
        <xdr:cNvSpPr txBox="1"/>
      </xdr:nvSpPr>
      <xdr:spPr>
        <a:xfrm>
          <a:off x="13087350" y="59328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36195</xdr:rowOff>
    </xdr:from>
    <xdr:ext cx="467995" cy="259080"/>
    <xdr:sp macro="" textlink="">
      <xdr:nvSpPr>
        <xdr:cNvPr id="161" name="n_3mainValue債務償還比率"/>
        <xdr:cNvSpPr txBox="1"/>
      </xdr:nvSpPr>
      <xdr:spPr>
        <a:xfrm>
          <a:off x="12325350" y="6294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170180</xdr:rowOff>
    </xdr:from>
    <xdr:ext cx="467995" cy="259080"/>
    <xdr:sp macro="" textlink="">
      <xdr:nvSpPr>
        <xdr:cNvPr id="162" name="n_4mainValue債務償還比率"/>
        <xdr:cNvSpPr txBox="1"/>
      </xdr:nvSpPr>
      <xdr:spPr>
        <a:xfrm>
          <a:off x="11563350" y="59137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5" name="テキスト ボックス 16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6" name="テキスト ボックス 16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7" name="テキスト ボックス 16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8" name="テキスト ボックス 16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11,899
11,733
300.03
10,527,168
10,118,365
240,843
5,269,509
7,222,930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5455" cy="259080"/>
    <xdr:sp macro="" textlink="">
      <xdr:nvSpPr>
        <xdr:cNvPr id="45" name="テキスト ボックス 44"/>
        <xdr:cNvSpPr txBox="1"/>
      </xdr:nvSpPr>
      <xdr:spPr>
        <a:xfrm>
          <a:off x="294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156210</xdr:rowOff>
    </xdr:from>
    <xdr:to xmlns:xdr="http://schemas.openxmlformats.org/drawingml/2006/spreadsheetDrawing">
      <xdr:col>24</xdr:col>
      <xdr:colOff>62865</xdr:colOff>
      <xdr:row>41</xdr:row>
      <xdr:rowOff>96520</xdr:rowOff>
    </xdr:to>
    <xdr:cxnSp macro="">
      <xdr:nvCxnSpPr>
        <xdr:cNvPr id="55" name="直線コネクタ 54"/>
        <xdr:cNvCxnSpPr/>
      </xdr:nvCxnSpPr>
      <xdr:spPr>
        <a:xfrm flipV="1">
          <a:off x="4634865" y="581406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100330</xdr:rowOff>
    </xdr:from>
    <xdr:ext cx="405130" cy="257175"/>
    <xdr:sp macro="" textlink="">
      <xdr:nvSpPr>
        <xdr:cNvPr id="56" name="【道路】&#10;有形固定資産減価償却率最小値テキスト"/>
        <xdr:cNvSpPr txBox="1"/>
      </xdr:nvSpPr>
      <xdr:spPr>
        <a:xfrm>
          <a:off x="4673600" y="71297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96520</xdr:rowOff>
    </xdr:from>
    <xdr:to xmlns:xdr="http://schemas.openxmlformats.org/drawingml/2006/spreadsheetDrawing">
      <xdr:col>24</xdr:col>
      <xdr:colOff>152400</xdr:colOff>
      <xdr:row>41</xdr:row>
      <xdr:rowOff>96520</xdr:rowOff>
    </xdr:to>
    <xdr:cxnSp macro="">
      <xdr:nvCxnSpPr>
        <xdr:cNvPr id="57" name="直線コネクタ 56"/>
        <xdr:cNvCxnSpPr/>
      </xdr:nvCxnSpPr>
      <xdr:spPr>
        <a:xfrm>
          <a:off x="4546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102870</xdr:rowOff>
    </xdr:from>
    <xdr:ext cx="405130" cy="259080"/>
    <xdr:sp macro="" textlink="">
      <xdr:nvSpPr>
        <xdr:cNvPr id="58" name="【道路】&#10;有形固定資産減価償却率最大値テキスト"/>
        <xdr:cNvSpPr txBox="1"/>
      </xdr:nvSpPr>
      <xdr:spPr>
        <a:xfrm>
          <a:off x="4673600" y="558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156210</xdr:rowOff>
    </xdr:from>
    <xdr:to xmlns:xdr="http://schemas.openxmlformats.org/drawingml/2006/spreadsheetDrawing">
      <xdr:col>24</xdr:col>
      <xdr:colOff>152400</xdr:colOff>
      <xdr:row>33</xdr:row>
      <xdr:rowOff>156210</xdr:rowOff>
    </xdr:to>
    <xdr:cxnSp macro="">
      <xdr:nvCxnSpPr>
        <xdr:cNvPr id="59" name="直線コネクタ 58"/>
        <xdr:cNvCxnSpPr/>
      </xdr:nvCxnSpPr>
      <xdr:spPr>
        <a:xfrm>
          <a:off x="4546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120650</xdr:rowOff>
    </xdr:from>
    <xdr:ext cx="405130" cy="257175"/>
    <xdr:sp macro="" textlink="">
      <xdr:nvSpPr>
        <xdr:cNvPr id="60" name="【道路】&#10;有形固定資産減価償却率平均値テキスト"/>
        <xdr:cNvSpPr txBox="1"/>
      </xdr:nvSpPr>
      <xdr:spPr>
        <a:xfrm>
          <a:off x="4673600" y="62928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142240</xdr:rowOff>
    </xdr:from>
    <xdr:to xmlns:xdr="http://schemas.openxmlformats.org/drawingml/2006/spreadsheetDrawing">
      <xdr:col>24</xdr:col>
      <xdr:colOff>114300</xdr:colOff>
      <xdr:row>37</xdr:row>
      <xdr:rowOff>72390</xdr:rowOff>
    </xdr:to>
    <xdr:sp macro="" textlink="">
      <xdr:nvSpPr>
        <xdr:cNvPr id="61" name="フローチャート: 判断 60"/>
        <xdr:cNvSpPr/>
      </xdr:nvSpPr>
      <xdr:spPr>
        <a:xfrm>
          <a:off x="45847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112395</xdr:rowOff>
    </xdr:from>
    <xdr:to xmlns:xdr="http://schemas.openxmlformats.org/drawingml/2006/spreadsheetDrawing">
      <xdr:col>20</xdr:col>
      <xdr:colOff>38100</xdr:colOff>
      <xdr:row>37</xdr:row>
      <xdr:rowOff>42545</xdr:rowOff>
    </xdr:to>
    <xdr:sp macro="" textlink="">
      <xdr:nvSpPr>
        <xdr:cNvPr id="62" name="フローチャート: 判断 61"/>
        <xdr:cNvSpPr/>
      </xdr:nvSpPr>
      <xdr:spPr>
        <a:xfrm>
          <a:off x="37465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78105</xdr:rowOff>
    </xdr:from>
    <xdr:to xmlns:xdr="http://schemas.openxmlformats.org/drawingml/2006/spreadsheetDrawing">
      <xdr:col>15</xdr:col>
      <xdr:colOff>101600</xdr:colOff>
      <xdr:row>37</xdr:row>
      <xdr:rowOff>8255</xdr:rowOff>
    </xdr:to>
    <xdr:sp macro="" textlink="">
      <xdr:nvSpPr>
        <xdr:cNvPr id="63" name="フローチャート: 判断 62"/>
        <xdr:cNvSpPr/>
      </xdr:nvSpPr>
      <xdr:spPr>
        <a:xfrm>
          <a:off x="2857500" y="625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78105</xdr:rowOff>
    </xdr:from>
    <xdr:to xmlns:xdr="http://schemas.openxmlformats.org/drawingml/2006/spreadsheetDrawing">
      <xdr:col>10</xdr:col>
      <xdr:colOff>165100</xdr:colOff>
      <xdr:row>37</xdr:row>
      <xdr:rowOff>8255</xdr:rowOff>
    </xdr:to>
    <xdr:sp macro="" textlink="">
      <xdr:nvSpPr>
        <xdr:cNvPr id="64" name="フローチャート: 判断 63"/>
        <xdr:cNvSpPr/>
      </xdr:nvSpPr>
      <xdr:spPr>
        <a:xfrm>
          <a:off x="1968500" y="625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34290</xdr:rowOff>
    </xdr:from>
    <xdr:to xmlns:xdr="http://schemas.openxmlformats.org/drawingml/2006/spreadsheetDrawing">
      <xdr:col>6</xdr:col>
      <xdr:colOff>38100</xdr:colOff>
      <xdr:row>36</xdr:row>
      <xdr:rowOff>135890</xdr:rowOff>
    </xdr:to>
    <xdr:sp macro="" textlink="">
      <xdr:nvSpPr>
        <xdr:cNvPr id="65" name="フローチャート: 判断 64"/>
        <xdr:cNvSpPr/>
      </xdr:nvSpPr>
      <xdr:spPr>
        <a:xfrm>
          <a:off x="1079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139700</xdr:rowOff>
    </xdr:from>
    <xdr:to xmlns:xdr="http://schemas.openxmlformats.org/drawingml/2006/spreadsheetDrawing">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162560</xdr:rowOff>
    </xdr:from>
    <xdr:ext cx="405130" cy="259080"/>
    <xdr:sp macro="" textlink="">
      <xdr:nvSpPr>
        <xdr:cNvPr id="72" name="【道路】&#10;有形固定資産減価償却率該当値テキスト"/>
        <xdr:cNvSpPr txBox="1"/>
      </xdr:nvSpPr>
      <xdr:spPr>
        <a:xfrm>
          <a:off x="4673600" y="616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132715</xdr:rowOff>
    </xdr:from>
    <xdr:to xmlns:xdr="http://schemas.openxmlformats.org/drawingml/2006/spreadsheetDrawing">
      <xdr:col>20</xdr:col>
      <xdr:colOff>38100</xdr:colOff>
      <xdr:row>37</xdr:row>
      <xdr:rowOff>63500</xdr:rowOff>
    </xdr:to>
    <xdr:sp macro="" textlink="">
      <xdr:nvSpPr>
        <xdr:cNvPr id="73" name="楕円 72"/>
        <xdr:cNvSpPr/>
      </xdr:nvSpPr>
      <xdr:spPr>
        <a:xfrm>
          <a:off x="37465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12065</xdr:rowOff>
    </xdr:from>
    <xdr:to xmlns:xdr="http://schemas.openxmlformats.org/drawingml/2006/spreadsheetDrawing">
      <xdr:col>24</xdr:col>
      <xdr:colOff>63500</xdr:colOff>
      <xdr:row>37</xdr:row>
      <xdr:rowOff>19050</xdr:rowOff>
    </xdr:to>
    <xdr:cxnSp macro="">
      <xdr:nvCxnSpPr>
        <xdr:cNvPr id="74" name="直線コネクタ 73"/>
        <xdr:cNvCxnSpPr/>
      </xdr:nvCxnSpPr>
      <xdr:spPr>
        <a:xfrm>
          <a:off x="3797300" y="63557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116840</xdr:rowOff>
    </xdr:from>
    <xdr:to xmlns:xdr="http://schemas.openxmlformats.org/drawingml/2006/spreadsheetDrawing">
      <xdr:col>15</xdr:col>
      <xdr:colOff>101600</xdr:colOff>
      <xdr:row>37</xdr:row>
      <xdr:rowOff>46990</xdr:rowOff>
    </xdr:to>
    <xdr:sp macro="" textlink="">
      <xdr:nvSpPr>
        <xdr:cNvPr id="75" name="楕円 74"/>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167640</xdr:rowOff>
    </xdr:from>
    <xdr:to xmlns:xdr="http://schemas.openxmlformats.org/drawingml/2006/spreadsheetDrawing">
      <xdr:col>19</xdr:col>
      <xdr:colOff>177800</xdr:colOff>
      <xdr:row>37</xdr:row>
      <xdr:rowOff>12065</xdr:rowOff>
    </xdr:to>
    <xdr:cxnSp macro="">
      <xdr:nvCxnSpPr>
        <xdr:cNvPr id="76" name="直線コネクタ 75"/>
        <xdr:cNvCxnSpPr/>
      </xdr:nvCxnSpPr>
      <xdr:spPr>
        <a:xfrm>
          <a:off x="2908300" y="63398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98425</xdr:rowOff>
    </xdr:from>
    <xdr:to xmlns:xdr="http://schemas.openxmlformats.org/drawingml/2006/spreadsheetDrawing">
      <xdr:col>10</xdr:col>
      <xdr:colOff>165100</xdr:colOff>
      <xdr:row>37</xdr:row>
      <xdr:rowOff>29210</xdr:rowOff>
    </xdr:to>
    <xdr:sp macro="" textlink="">
      <xdr:nvSpPr>
        <xdr:cNvPr id="77" name="楕円 76"/>
        <xdr:cNvSpPr/>
      </xdr:nvSpPr>
      <xdr:spPr>
        <a:xfrm>
          <a:off x="1968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149225</xdr:rowOff>
    </xdr:from>
    <xdr:to xmlns:xdr="http://schemas.openxmlformats.org/drawingml/2006/spreadsheetDrawing">
      <xdr:col>15</xdr:col>
      <xdr:colOff>50800</xdr:colOff>
      <xdr:row>36</xdr:row>
      <xdr:rowOff>167640</xdr:rowOff>
    </xdr:to>
    <xdr:cxnSp macro="">
      <xdr:nvCxnSpPr>
        <xdr:cNvPr id="78" name="直線コネクタ 77"/>
        <xdr:cNvCxnSpPr/>
      </xdr:nvCxnSpPr>
      <xdr:spPr>
        <a:xfrm>
          <a:off x="2019300" y="63214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91440</xdr:rowOff>
    </xdr:from>
    <xdr:to xmlns:xdr="http://schemas.openxmlformats.org/drawingml/2006/spreadsheetDrawing">
      <xdr:col>6</xdr:col>
      <xdr:colOff>38100</xdr:colOff>
      <xdr:row>37</xdr:row>
      <xdr:rowOff>21590</xdr:rowOff>
    </xdr:to>
    <xdr:sp macro="" textlink="">
      <xdr:nvSpPr>
        <xdr:cNvPr id="79" name="楕円 78"/>
        <xdr:cNvSpPr/>
      </xdr:nvSpPr>
      <xdr:spPr>
        <a:xfrm>
          <a:off x="1079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142240</xdr:rowOff>
    </xdr:from>
    <xdr:to xmlns:xdr="http://schemas.openxmlformats.org/drawingml/2006/spreadsheetDrawing">
      <xdr:col>10</xdr:col>
      <xdr:colOff>114300</xdr:colOff>
      <xdr:row>36</xdr:row>
      <xdr:rowOff>149225</xdr:rowOff>
    </xdr:to>
    <xdr:cxnSp macro="">
      <xdr:nvCxnSpPr>
        <xdr:cNvPr id="80" name="直線コネクタ 79"/>
        <xdr:cNvCxnSpPr/>
      </xdr:nvCxnSpPr>
      <xdr:spPr>
        <a:xfrm>
          <a:off x="1130300" y="63144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59055</xdr:rowOff>
    </xdr:from>
    <xdr:ext cx="405130" cy="259080"/>
    <xdr:sp macro="" textlink="">
      <xdr:nvSpPr>
        <xdr:cNvPr id="81" name="n_1aveValue【道路】&#10;有形固定資産減価償却率"/>
        <xdr:cNvSpPr txBox="1"/>
      </xdr:nvSpPr>
      <xdr:spPr>
        <a:xfrm>
          <a:off x="3582035" y="6059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24765</xdr:rowOff>
    </xdr:from>
    <xdr:ext cx="403225" cy="259080"/>
    <xdr:sp macro="" textlink="">
      <xdr:nvSpPr>
        <xdr:cNvPr id="82" name="n_2aveValue【道路】&#10;有形固定資産減価償却率"/>
        <xdr:cNvSpPr txBox="1"/>
      </xdr:nvSpPr>
      <xdr:spPr>
        <a:xfrm>
          <a:off x="2705735" y="6025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24765</xdr:rowOff>
    </xdr:from>
    <xdr:ext cx="403225" cy="259080"/>
    <xdr:sp macro="" textlink="">
      <xdr:nvSpPr>
        <xdr:cNvPr id="83" name="n_3aveValue【道路】&#10;有形固定資産減価償却率"/>
        <xdr:cNvSpPr txBox="1"/>
      </xdr:nvSpPr>
      <xdr:spPr>
        <a:xfrm>
          <a:off x="1816735" y="6025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152400</xdr:rowOff>
    </xdr:from>
    <xdr:ext cx="403225" cy="259080"/>
    <xdr:sp macro="" textlink="">
      <xdr:nvSpPr>
        <xdr:cNvPr id="84" name="n_4aveValue【道路】&#10;有形固定資産減価償却率"/>
        <xdr:cNvSpPr txBox="1"/>
      </xdr:nvSpPr>
      <xdr:spPr>
        <a:xfrm>
          <a:off x="927735" y="5981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53975</xdr:rowOff>
    </xdr:from>
    <xdr:ext cx="405130" cy="257175"/>
    <xdr:sp macro="" textlink="">
      <xdr:nvSpPr>
        <xdr:cNvPr id="85" name="n_1mainValue【道路】&#10;有形固定資産減価償却率"/>
        <xdr:cNvSpPr txBox="1"/>
      </xdr:nvSpPr>
      <xdr:spPr>
        <a:xfrm>
          <a:off x="3582035" y="63976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38100</xdr:rowOff>
    </xdr:from>
    <xdr:ext cx="403225" cy="259080"/>
    <xdr:sp macro="" textlink="">
      <xdr:nvSpPr>
        <xdr:cNvPr id="86" name="n_2mainValue【道路】&#10;有形固定資産減価償却率"/>
        <xdr:cNvSpPr txBox="1"/>
      </xdr:nvSpPr>
      <xdr:spPr>
        <a:xfrm>
          <a:off x="2705735" y="63817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19685</xdr:rowOff>
    </xdr:from>
    <xdr:ext cx="403225" cy="257175"/>
    <xdr:sp macro="" textlink="">
      <xdr:nvSpPr>
        <xdr:cNvPr id="87" name="n_3mainValue【道路】&#10;有形固定資産減価償却率"/>
        <xdr:cNvSpPr txBox="1"/>
      </xdr:nvSpPr>
      <xdr:spPr>
        <a:xfrm>
          <a:off x="1816735" y="63633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12700</xdr:rowOff>
    </xdr:from>
    <xdr:ext cx="403225" cy="259080"/>
    <xdr:sp macro="" textlink="">
      <xdr:nvSpPr>
        <xdr:cNvPr id="88" name="n_4mainValue【道路】&#10;有形固定資産減価償却率"/>
        <xdr:cNvSpPr txBox="1"/>
      </xdr:nvSpPr>
      <xdr:spPr>
        <a:xfrm>
          <a:off x="927735" y="6356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7" name="テキスト ボックス 96"/>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5455" cy="257175"/>
    <xdr:sp macro="" textlink="">
      <xdr:nvSpPr>
        <xdr:cNvPr id="100" name="テキスト ボックス 99"/>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2" name="テキスト ボックス 101"/>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7175"/>
    <xdr:sp macro="" textlink="">
      <xdr:nvSpPr>
        <xdr:cNvPr id="104" name="テキスト ボックス 103"/>
        <xdr:cNvSpPr txBox="1"/>
      </xdr:nvSpPr>
      <xdr:spPr>
        <a:xfrm>
          <a:off x="6072505" y="6498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6" name="テキスト ボックス 105"/>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08" name="テキスト ボックス 107"/>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3725" cy="257175"/>
    <xdr:sp macro="" textlink="">
      <xdr:nvSpPr>
        <xdr:cNvPr id="110" name="テキスト ボックス 109"/>
        <xdr:cNvSpPr txBox="1"/>
      </xdr:nvSpPr>
      <xdr:spPr>
        <a:xfrm>
          <a:off x="6008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2" name="テキスト ボックス 111"/>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59690</xdr:rowOff>
    </xdr:from>
    <xdr:to xmlns:xdr="http://schemas.openxmlformats.org/drawingml/2006/spreadsheetDrawing">
      <xdr:col>54</xdr:col>
      <xdr:colOff>189865</xdr:colOff>
      <xdr:row>41</xdr:row>
      <xdr:rowOff>26670</xdr:rowOff>
    </xdr:to>
    <xdr:cxnSp macro="">
      <xdr:nvCxnSpPr>
        <xdr:cNvPr id="114" name="直線コネクタ 113"/>
        <xdr:cNvCxnSpPr/>
      </xdr:nvCxnSpPr>
      <xdr:spPr>
        <a:xfrm flipV="1">
          <a:off x="10476865" y="5888990"/>
          <a:ext cx="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30480</xdr:rowOff>
    </xdr:from>
    <xdr:ext cx="534670" cy="257175"/>
    <xdr:sp macro="" textlink="">
      <xdr:nvSpPr>
        <xdr:cNvPr id="115" name="【道路】&#10;一人当たり延長最小値テキスト"/>
        <xdr:cNvSpPr txBox="1"/>
      </xdr:nvSpPr>
      <xdr:spPr>
        <a:xfrm>
          <a:off x="10515600" y="70599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26670</xdr:rowOff>
    </xdr:from>
    <xdr:to xmlns:xdr="http://schemas.openxmlformats.org/drawingml/2006/spreadsheetDrawing">
      <xdr:col>55</xdr:col>
      <xdr:colOff>88900</xdr:colOff>
      <xdr:row>41</xdr:row>
      <xdr:rowOff>26670</xdr:rowOff>
    </xdr:to>
    <xdr:cxnSp macro="">
      <xdr:nvCxnSpPr>
        <xdr:cNvPr id="116" name="直線コネクタ 115"/>
        <xdr:cNvCxnSpPr/>
      </xdr:nvCxnSpPr>
      <xdr:spPr>
        <a:xfrm>
          <a:off x="10388600" y="705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6350</xdr:rowOff>
    </xdr:from>
    <xdr:ext cx="534670" cy="257175"/>
    <xdr:sp macro="" textlink="">
      <xdr:nvSpPr>
        <xdr:cNvPr id="117" name="【道路】&#10;一人当たり延長最大値テキスト"/>
        <xdr:cNvSpPr txBox="1"/>
      </xdr:nvSpPr>
      <xdr:spPr>
        <a:xfrm>
          <a:off x="10515600" y="56642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59690</xdr:rowOff>
    </xdr:from>
    <xdr:to xmlns:xdr="http://schemas.openxmlformats.org/drawingml/2006/spreadsheetDrawing">
      <xdr:col>55</xdr:col>
      <xdr:colOff>88900</xdr:colOff>
      <xdr:row>34</xdr:row>
      <xdr:rowOff>59690</xdr:rowOff>
    </xdr:to>
    <xdr:cxnSp macro="">
      <xdr:nvCxnSpPr>
        <xdr:cNvPr id="118" name="直線コネクタ 117"/>
        <xdr:cNvCxnSpPr/>
      </xdr:nvCxnSpPr>
      <xdr:spPr>
        <a:xfrm>
          <a:off x="10388600" y="588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146050</xdr:rowOff>
    </xdr:from>
    <xdr:ext cx="534670" cy="257175"/>
    <xdr:sp macro="" textlink="">
      <xdr:nvSpPr>
        <xdr:cNvPr id="119" name="【道路】&#10;一人当たり延長平均値テキスト"/>
        <xdr:cNvSpPr txBox="1"/>
      </xdr:nvSpPr>
      <xdr:spPr>
        <a:xfrm>
          <a:off x="10515600" y="64897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123190</xdr:rowOff>
    </xdr:from>
    <xdr:to xmlns:xdr="http://schemas.openxmlformats.org/drawingml/2006/spreadsheetDrawing">
      <xdr:col>55</xdr:col>
      <xdr:colOff>50800</xdr:colOff>
      <xdr:row>39</xdr:row>
      <xdr:rowOff>53340</xdr:rowOff>
    </xdr:to>
    <xdr:sp macro="" textlink="">
      <xdr:nvSpPr>
        <xdr:cNvPr id="120" name="フローチャート: 判断 119"/>
        <xdr:cNvSpPr/>
      </xdr:nvSpPr>
      <xdr:spPr>
        <a:xfrm>
          <a:off x="104267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127635</xdr:rowOff>
    </xdr:from>
    <xdr:to xmlns:xdr="http://schemas.openxmlformats.org/drawingml/2006/spreadsheetDrawing">
      <xdr:col>50</xdr:col>
      <xdr:colOff>165100</xdr:colOff>
      <xdr:row>39</xdr:row>
      <xdr:rowOff>57785</xdr:rowOff>
    </xdr:to>
    <xdr:sp macro="" textlink="">
      <xdr:nvSpPr>
        <xdr:cNvPr id="121" name="フローチャート: 判断 120"/>
        <xdr:cNvSpPr/>
      </xdr:nvSpPr>
      <xdr:spPr>
        <a:xfrm>
          <a:off x="9588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135255</xdr:rowOff>
    </xdr:from>
    <xdr:to xmlns:xdr="http://schemas.openxmlformats.org/drawingml/2006/spreadsheetDrawing">
      <xdr:col>46</xdr:col>
      <xdr:colOff>38100</xdr:colOff>
      <xdr:row>39</xdr:row>
      <xdr:rowOff>65405</xdr:rowOff>
    </xdr:to>
    <xdr:sp macro="" textlink="">
      <xdr:nvSpPr>
        <xdr:cNvPr id="122" name="フローチャート: 判断 121"/>
        <xdr:cNvSpPr/>
      </xdr:nvSpPr>
      <xdr:spPr>
        <a:xfrm>
          <a:off x="8699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146050</xdr:rowOff>
    </xdr:from>
    <xdr:to xmlns:xdr="http://schemas.openxmlformats.org/drawingml/2006/spreadsheetDrawing">
      <xdr:col>41</xdr:col>
      <xdr:colOff>101600</xdr:colOff>
      <xdr:row>39</xdr:row>
      <xdr:rowOff>76200</xdr:rowOff>
    </xdr:to>
    <xdr:sp macro="" textlink="">
      <xdr:nvSpPr>
        <xdr:cNvPr id="123" name="フローチャート: 判断 122"/>
        <xdr:cNvSpPr/>
      </xdr:nvSpPr>
      <xdr:spPr>
        <a:xfrm>
          <a:off x="7810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154940</xdr:rowOff>
    </xdr:from>
    <xdr:to xmlns:xdr="http://schemas.openxmlformats.org/drawingml/2006/spreadsheetDrawing">
      <xdr:col>36</xdr:col>
      <xdr:colOff>165100</xdr:colOff>
      <xdr:row>39</xdr:row>
      <xdr:rowOff>85090</xdr:rowOff>
    </xdr:to>
    <xdr:sp macro="" textlink="">
      <xdr:nvSpPr>
        <xdr:cNvPr id="124" name="フローチャート: 判断 123"/>
        <xdr:cNvSpPr/>
      </xdr:nvSpPr>
      <xdr:spPr>
        <a:xfrm>
          <a:off x="6921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160655</xdr:rowOff>
    </xdr:from>
    <xdr:to xmlns:xdr="http://schemas.openxmlformats.org/drawingml/2006/spreadsheetDrawing">
      <xdr:col>55</xdr:col>
      <xdr:colOff>50800</xdr:colOff>
      <xdr:row>39</xdr:row>
      <xdr:rowOff>90805</xdr:rowOff>
    </xdr:to>
    <xdr:sp macro="" textlink="">
      <xdr:nvSpPr>
        <xdr:cNvPr id="130" name="楕円 129"/>
        <xdr:cNvSpPr/>
      </xdr:nvSpPr>
      <xdr:spPr>
        <a:xfrm>
          <a:off x="10426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139065</xdr:rowOff>
    </xdr:from>
    <xdr:ext cx="534670" cy="259080"/>
    <xdr:sp macro="" textlink="">
      <xdr:nvSpPr>
        <xdr:cNvPr id="131" name="【道路】&#10;一人当たり延長該当値テキスト"/>
        <xdr:cNvSpPr txBox="1"/>
      </xdr:nvSpPr>
      <xdr:spPr>
        <a:xfrm>
          <a:off x="10515600" y="6654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3810</xdr:rowOff>
    </xdr:from>
    <xdr:to xmlns:xdr="http://schemas.openxmlformats.org/drawingml/2006/spreadsheetDrawing">
      <xdr:col>50</xdr:col>
      <xdr:colOff>165100</xdr:colOff>
      <xdr:row>39</xdr:row>
      <xdr:rowOff>105410</xdr:rowOff>
    </xdr:to>
    <xdr:sp macro="" textlink="">
      <xdr:nvSpPr>
        <xdr:cNvPr id="132" name="楕円 131"/>
        <xdr:cNvSpPr/>
      </xdr:nvSpPr>
      <xdr:spPr>
        <a:xfrm>
          <a:off x="95885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40640</xdr:rowOff>
    </xdr:from>
    <xdr:to xmlns:xdr="http://schemas.openxmlformats.org/drawingml/2006/spreadsheetDrawing">
      <xdr:col>55</xdr:col>
      <xdr:colOff>0</xdr:colOff>
      <xdr:row>39</xdr:row>
      <xdr:rowOff>54610</xdr:rowOff>
    </xdr:to>
    <xdr:cxnSp macro="">
      <xdr:nvCxnSpPr>
        <xdr:cNvPr id="133" name="直線コネクタ 132"/>
        <xdr:cNvCxnSpPr/>
      </xdr:nvCxnSpPr>
      <xdr:spPr>
        <a:xfrm flipV="1">
          <a:off x="9639300" y="67271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19685</xdr:rowOff>
    </xdr:from>
    <xdr:to xmlns:xdr="http://schemas.openxmlformats.org/drawingml/2006/spreadsheetDrawing">
      <xdr:col>46</xdr:col>
      <xdr:colOff>38100</xdr:colOff>
      <xdr:row>39</xdr:row>
      <xdr:rowOff>121285</xdr:rowOff>
    </xdr:to>
    <xdr:sp macro="" textlink="">
      <xdr:nvSpPr>
        <xdr:cNvPr id="134" name="楕円 133"/>
        <xdr:cNvSpPr/>
      </xdr:nvSpPr>
      <xdr:spPr>
        <a:xfrm>
          <a:off x="8699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54610</xdr:rowOff>
    </xdr:from>
    <xdr:to xmlns:xdr="http://schemas.openxmlformats.org/drawingml/2006/spreadsheetDrawing">
      <xdr:col>50</xdr:col>
      <xdr:colOff>114300</xdr:colOff>
      <xdr:row>39</xdr:row>
      <xdr:rowOff>70485</xdr:rowOff>
    </xdr:to>
    <xdr:cxnSp macro="">
      <xdr:nvCxnSpPr>
        <xdr:cNvPr id="135" name="直線コネクタ 134"/>
        <xdr:cNvCxnSpPr/>
      </xdr:nvCxnSpPr>
      <xdr:spPr>
        <a:xfrm flipV="1">
          <a:off x="8750300" y="67411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30480</xdr:rowOff>
    </xdr:from>
    <xdr:to xmlns:xdr="http://schemas.openxmlformats.org/drawingml/2006/spreadsheetDrawing">
      <xdr:col>41</xdr:col>
      <xdr:colOff>101600</xdr:colOff>
      <xdr:row>39</xdr:row>
      <xdr:rowOff>132080</xdr:rowOff>
    </xdr:to>
    <xdr:sp macro="" textlink="">
      <xdr:nvSpPr>
        <xdr:cNvPr id="136" name="楕円 135"/>
        <xdr:cNvSpPr/>
      </xdr:nvSpPr>
      <xdr:spPr>
        <a:xfrm>
          <a:off x="7810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70485</xdr:rowOff>
    </xdr:from>
    <xdr:to xmlns:xdr="http://schemas.openxmlformats.org/drawingml/2006/spreadsheetDrawing">
      <xdr:col>45</xdr:col>
      <xdr:colOff>177800</xdr:colOff>
      <xdr:row>39</xdr:row>
      <xdr:rowOff>81280</xdr:rowOff>
    </xdr:to>
    <xdr:cxnSp macro="">
      <xdr:nvCxnSpPr>
        <xdr:cNvPr id="137" name="直線コネクタ 136"/>
        <xdr:cNvCxnSpPr/>
      </xdr:nvCxnSpPr>
      <xdr:spPr>
        <a:xfrm flipV="1">
          <a:off x="7861300" y="67570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40640</xdr:rowOff>
    </xdr:from>
    <xdr:to xmlns:xdr="http://schemas.openxmlformats.org/drawingml/2006/spreadsheetDrawing">
      <xdr:col>36</xdr:col>
      <xdr:colOff>165100</xdr:colOff>
      <xdr:row>39</xdr:row>
      <xdr:rowOff>142240</xdr:rowOff>
    </xdr:to>
    <xdr:sp macro="" textlink="">
      <xdr:nvSpPr>
        <xdr:cNvPr id="138" name="楕円 137"/>
        <xdr:cNvSpPr/>
      </xdr:nvSpPr>
      <xdr:spPr>
        <a:xfrm>
          <a:off x="6921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81280</xdr:rowOff>
    </xdr:from>
    <xdr:to xmlns:xdr="http://schemas.openxmlformats.org/drawingml/2006/spreadsheetDrawing">
      <xdr:col>41</xdr:col>
      <xdr:colOff>50800</xdr:colOff>
      <xdr:row>39</xdr:row>
      <xdr:rowOff>91440</xdr:rowOff>
    </xdr:to>
    <xdr:cxnSp macro="">
      <xdr:nvCxnSpPr>
        <xdr:cNvPr id="139" name="直線コネクタ 138"/>
        <xdr:cNvCxnSpPr/>
      </xdr:nvCxnSpPr>
      <xdr:spPr>
        <a:xfrm flipV="1">
          <a:off x="6972300" y="67678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74930</xdr:rowOff>
    </xdr:from>
    <xdr:ext cx="534670" cy="257175"/>
    <xdr:sp macro="" textlink="">
      <xdr:nvSpPr>
        <xdr:cNvPr id="140" name="n_1aveValue【道路】&#10;一人当たり延長"/>
        <xdr:cNvSpPr txBox="1"/>
      </xdr:nvSpPr>
      <xdr:spPr>
        <a:xfrm>
          <a:off x="9359265" y="64185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81915</xdr:rowOff>
    </xdr:from>
    <xdr:ext cx="532765" cy="259080"/>
    <xdr:sp macro="" textlink="">
      <xdr:nvSpPr>
        <xdr:cNvPr id="141" name="n_2aveValue【道路】&#10;一人当たり延長"/>
        <xdr:cNvSpPr txBox="1"/>
      </xdr:nvSpPr>
      <xdr:spPr>
        <a:xfrm>
          <a:off x="8482965" y="6425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92710</xdr:rowOff>
    </xdr:from>
    <xdr:ext cx="532765" cy="259080"/>
    <xdr:sp macro="" textlink="">
      <xdr:nvSpPr>
        <xdr:cNvPr id="142" name="n_3aveValue【道路】&#10;一人当たり延長"/>
        <xdr:cNvSpPr txBox="1"/>
      </xdr:nvSpPr>
      <xdr:spPr>
        <a:xfrm>
          <a:off x="7593965" y="6436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101600</xdr:rowOff>
    </xdr:from>
    <xdr:ext cx="532765" cy="259080"/>
    <xdr:sp macro="" textlink="">
      <xdr:nvSpPr>
        <xdr:cNvPr id="143" name="n_4aveValue【道路】&#10;一人当たり延長"/>
        <xdr:cNvSpPr txBox="1"/>
      </xdr:nvSpPr>
      <xdr:spPr>
        <a:xfrm>
          <a:off x="6704965" y="64452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96520</xdr:rowOff>
    </xdr:from>
    <xdr:ext cx="534670" cy="259080"/>
    <xdr:sp macro="" textlink="">
      <xdr:nvSpPr>
        <xdr:cNvPr id="144" name="n_1mainValue【道路】&#10;一人当たり延長"/>
        <xdr:cNvSpPr txBox="1"/>
      </xdr:nvSpPr>
      <xdr:spPr>
        <a:xfrm>
          <a:off x="9359265" y="678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112395</xdr:rowOff>
    </xdr:from>
    <xdr:ext cx="532765" cy="257175"/>
    <xdr:sp macro="" textlink="">
      <xdr:nvSpPr>
        <xdr:cNvPr id="145" name="n_2mainValue【道路】&#10;一人当たり延長"/>
        <xdr:cNvSpPr txBox="1"/>
      </xdr:nvSpPr>
      <xdr:spPr>
        <a:xfrm>
          <a:off x="8482965" y="67989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123190</xdr:rowOff>
    </xdr:from>
    <xdr:ext cx="532765" cy="257175"/>
    <xdr:sp macro="" textlink="">
      <xdr:nvSpPr>
        <xdr:cNvPr id="146" name="n_3mainValue【道路】&#10;一人当たり延長"/>
        <xdr:cNvSpPr txBox="1"/>
      </xdr:nvSpPr>
      <xdr:spPr>
        <a:xfrm>
          <a:off x="7593965" y="6809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133350</xdr:rowOff>
    </xdr:from>
    <xdr:ext cx="532765" cy="257175"/>
    <xdr:sp macro="" textlink="">
      <xdr:nvSpPr>
        <xdr:cNvPr id="147" name="n_4mainValue【道路】&#10;一人当たり延長"/>
        <xdr:cNvSpPr txBox="1"/>
      </xdr:nvSpPr>
      <xdr:spPr>
        <a:xfrm>
          <a:off x="6704965" y="6819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6" name="テキスト ボックス 1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8" name="テキスト ボックス 15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60" name="テキスト ボックス 159"/>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64" name="テキスト ボックス 16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70" name="テキスト ボックス 169"/>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125730</xdr:rowOff>
    </xdr:from>
    <xdr:to xmlns:xdr="http://schemas.openxmlformats.org/drawingml/2006/spreadsheetDrawing">
      <xdr:col>24</xdr:col>
      <xdr:colOff>62865</xdr:colOff>
      <xdr:row>64</xdr:row>
      <xdr:rowOff>15240</xdr:rowOff>
    </xdr:to>
    <xdr:cxnSp macro="">
      <xdr:nvCxnSpPr>
        <xdr:cNvPr id="172" name="直線コネクタ 171"/>
        <xdr:cNvCxnSpPr/>
      </xdr:nvCxnSpPr>
      <xdr:spPr>
        <a:xfrm flipV="1">
          <a:off x="4634865" y="972693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19050</xdr:rowOff>
    </xdr:from>
    <xdr:ext cx="405130" cy="257175"/>
    <xdr:sp macro="" textlink="">
      <xdr:nvSpPr>
        <xdr:cNvPr id="173" name="【橋りょう・トンネル】&#10;有形固定資産減価償却率最小値テキスト"/>
        <xdr:cNvSpPr txBox="1"/>
      </xdr:nvSpPr>
      <xdr:spPr>
        <a:xfrm>
          <a:off x="4673600" y="109918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15240</xdr:rowOff>
    </xdr:from>
    <xdr:to xmlns:xdr="http://schemas.openxmlformats.org/drawingml/2006/spreadsheetDrawing">
      <xdr:col>24</xdr:col>
      <xdr:colOff>152400</xdr:colOff>
      <xdr:row>64</xdr:row>
      <xdr:rowOff>15240</xdr:rowOff>
    </xdr:to>
    <xdr:cxnSp macro="">
      <xdr:nvCxnSpPr>
        <xdr:cNvPr id="174" name="直線コネクタ 173"/>
        <xdr:cNvCxnSpPr/>
      </xdr:nvCxnSpPr>
      <xdr:spPr>
        <a:xfrm>
          <a:off x="4546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72390</xdr:rowOff>
    </xdr:from>
    <xdr:ext cx="405130" cy="259080"/>
    <xdr:sp macro="" textlink="">
      <xdr:nvSpPr>
        <xdr:cNvPr id="175" name="【橋りょう・トンネル】&#10;有形固定資産減価償却率最大値テキスト"/>
        <xdr:cNvSpPr txBox="1"/>
      </xdr:nvSpPr>
      <xdr:spPr>
        <a:xfrm>
          <a:off x="4673600" y="9502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125730</xdr:rowOff>
    </xdr:from>
    <xdr:to xmlns:xdr="http://schemas.openxmlformats.org/drawingml/2006/spreadsheetDrawing">
      <xdr:col>24</xdr:col>
      <xdr:colOff>152400</xdr:colOff>
      <xdr:row>56</xdr:row>
      <xdr:rowOff>125730</xdr:rowOff>
    </xdr:to>
    <xdr:cxnSp macro="">
      <xdr:nvCxnSpPr>
        <xdr:cNvPr id="176" name="直線コネクタ 175"/>
        <xdr:cNvCxnSpPr/>
      </xdr:nvCxnSpPr>
      <xdr:spPr>
        <a:xfrm>
          <a:off x="4546600" y="972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89535</xdr:rowOff>
    </xdr:from>
    <xdr:ext cx="405130" cy="257175"/>
    <xdr:sp macro="" textlink="">
      <xdr:nvSpPr>
        <xdr:cNvPr id="177" name="【橋りょう・トンネル】&#10;有形固定資産減価償却率平均値テキスト"/>
        <xdr:cNvSpPr txBox="1"/>
      </xdr:nvSpPr>
      <xdr:spPr>
        <a:xfrm>
          <a:off x="4673600" y="102050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111125</xdr:rowOff>
    </xdr:from>
    <xdr:to xmlns:xdr="http://schemas.openxmlformats.org/drawingml/2006/spreadsheetDrawing">
      <xdr:col>24</xdr:col>
      <xdr:colOff>114300</xdr:colOff>
      <xdr:row>60</xdr:row>
      <xdr:rowOff>41275</xdr:rowOff>
    </xdr:to>
    <xdr:sp macro="" textlink="">
      <xdr:nvSpPr>
        <xdr:cNvPr id="178" name="フローチャート: 判断 177"/>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52070</xdr:rowOff>
    </xdr:from>
    <xdr:to xmlns:xdr="http://schemas.openxmlformats.org/drawingml/2006/spreadsheetDrawing">
      <xdr:col>20</xdr:col>
      <xdr:colOff>38100</xdr:colOff>
      <xdr:row>59</xdr:row>
      <xdr:rowOff>153670</xdr:rowOff>
    </xdr:to>
    <xdr:sp macro="" textlink="">
      <xdr:nvSpPr>
        <xdr:cNvPr id="179" name="フローチャート: 判断 178"/>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25400</xdr:rowOff>
    </xdr:from>
    <xdr:to xmlns:xdr="http://schemas.openxmlformats.org/drawingml/2006/spreadsheetDrawing">
      <xdr:col>15</xdr:col>
      <xdr:colOff>101600</xdr:colOff>
      <xdr:row>59</xdr:row>
      <xdr:rowOff>127000</xdr:rowOff>
    </xdr:to>
    <xdr:sp macro="" textlink="">
      <xdr:nvSpPr>
        <xdr:cNvPr id="180" name="フローチャート: 判断 179"/>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4445</xdr:rowOff>
    </xdr:from>
    <xdr:to xmlns:xdr="http://schemas.openxmlformats.org/drawingml/2006/spreadsheetDrawing">
      <xdr:col>10</xdr:col>
      <xdr:colOff>165100</xdr:colOff>
      <xdr:row>59</xdr:row>
      <xdr:rowOff>106045</xdr:rowOff>
    </xdr:to>
    <xdr:sp macro="" textlink="">
      <xdr:nvSpPr>
        <xdr:cNvPr id="181" name="フローチャート: 判断 180"/>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21590</xdr:rowOff>
    </xdr:from>
    <xdr:to xmlns:xdr="http://schemas.openxmlformats.org/drawingml/2006/spreadsheetDrawing">
      <xdr:col>6</xdr:col>
      <xdr:colOff>38100</xdr:colOff>
      <xdr:row>59</xdr:row>
      <xdr:rowOff>123190</xdr:rowOff>
    </xdr:to>
    <xdr:sp macro="" textlink="">
      <xdr:nvSpPr>
        <xdr:cNvPr id="182" name="フローチャート: 判断 181"/>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3" name="テキスト ボックス 18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4" name="テキスト ボックス 18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5" name="テキスト ボックス 18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6" name="テキスト ボックス 18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7" name="テキスト ボックス 18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149225</xdr:rowOff>
    </xdr:from>
    <xdr:to xmlns:xdr="http://schemas.openxmlformats.org/drawingml/2006/spreadsheetDrawing">
      <xdr:col>24</xdr:col>
      <xdr:colOff>114300</xdr:colOff>
      <xdr:row>57</xdr:row>
      <xdr:rowOff>79375</xdr:rowOff>
    </xdr:to>
    <xdr:sp macro="" textlink="">
      <xdr:nvSpPr>
        <xdr:cNvPr id="188" name="楕円 187"/>
        <xdr:cNvSpPr/>
      </xdr:nvSpPr>
      <xdr:spPr>
        <a:xfrm>
          <a:off x="4584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64135</xdr:rowOff>
    </xdr:from>
    <xdr:ext cx="405130" cy="257175"/>
    <xdr:sp macro="" textlink="">
      <xdr:nvSpPr>
        <xdr:cNvPr id="189" name="【橋りょう・トンネル】&#10;有形固定資産減価償却率該当値テキスト"/>
        <xdr:cNvSpPr txBox="1"/>
      </xdr:nvSpPr>
      <xdr:spPr>
        <a:xfrm>
          <a:off x="4673600" y="96653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151130</xdr:rowOff>
    </xdr:from>
    <xdr:to xmlns:xdr="http://schemas.openxmlformats.org/drawingml/2006/spreadsheetDrawing">
      <xdr:col>20</xdr:col>
      <xdr:colOff>38100</xdr:colOff>
      <xdr:row>57</xdr:row>
      <xdr:rowOff>81280</xdr:rowOff>
    </xdr:to>
    <xdr:sp macro="" textlink="">
      <xdr:nvSpPr>
        <xdr:cNvPr id="190" name="楕円 189"/>
        <xdr:cNvSpPr/>
      </xdr:nvSpPr>
      <xdr:spPr>
        <a:xfrm>
          <a:off x="3746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29210</xdr:rowOff>
    </xdr:from>
    <xdr:to xmlns:xdr="http://schemas.openxmlformats.org/drawingml/2006/spreadsheetDrawing">
      <xdr:col>24</xdr:col>
      <xdr:colOff>63500</xdr:colOff>
      <xdr:row>57</xdr:row>
      <xdr:rowOff>30480</xdr:rowOff>
    </xdr:to>
    <xdr:cxnSp macro="">
      <xdr:nvCxnSpPr>
        <xdr:cNvPr id="191" name="直線コネクタ 190"/>
        <xdr:cNvCxnSpPr/>
      </xdr:nvCxnSpPr>
      <xdr:spPr>
        <a:xfrm flipV="1">
          <a:off x="3797300" y="98018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149225</xdr:rowOff>
    </xdr:from>
    <xdr:to xmlns:xdr="http://schemas.openxmlformats.org/drawingml/2006/spreadsheetDrawing">
      <xdr:col>15</xdr:col>
      <xdr:colOff>101600</xdr:colOff>
      <xdr:row>57</xdr:row>
      <xdr:rowOff>79375</xdr:rowOff>
    </xdr:to>
    <xdr:sp macro="" textlink="">
      <xdr:nvSpPr>
        <xdr:cNvPr id="192" name="楕円 191"/>
        <xdr:cNvSpPr/>
      </xdr:nvSpPr>
      <xdr:spPr>
        <a:xfrm>
          <a:off x="2857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29210</xdr:rowOff>
    </xdr:from>
    <xdr:to xmlns:xdr="http://schemas.openxmlformats.org/drawingml/2006/spreadsheetDrawing">
      <xdr:col>19</xdr:col>
      <xdr:colOff>177800</xdr:colOff>
      <xdr:row>57</xdr:row>
      <xdr:rowOff>30480</xdr:rowOff>
    </xdr:to>
    <xdr:cxnSp macro="">
      <xdr:nvCxnSpPr>
        <xdr:cNvPr id="193" name="直線コネクタ 192"/>
        <xdr:cNvCxnSpPr/>
      </xdr:nvCxnSpPr>
      <xdr:spPr>
        <a:xfrm>
          <a:off x="2908300" y="98018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135890</xdr:rowOff>
    </xdr:from>
    <xdr:to xmlns:xdr="http://schemas.openxmlformats.org/drawingml/2006/spreadsheetDrawing">
      <xdr:col>10</xdr:col>
      <xdr:colOff>165100</xdr:colOff>
      <xdr:row>57</xdr:row>
      <xdr:rowOff>66040</xdr:rowOff>
    </xdr:to>
    <xdr:sp macro="" textlink="">
      <xdr:nvSpPr>
        <xdr:cNvPr id="194" name="楕円 193"/>
        <xdr:cNvSpPr/>
      </xdr:nvSpPr>
      <xdr:spPr>
        <a:xfrm>
          <a:off x="196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15240</xdr:rowOff>
    </xdr:from>
    <xdr:to xmlns:xdr="http://schemas.openxmlformats.org/drawingml/2006/spreadsheetDrawing">
      <xdr:col>15</xdr:col>
      <xdr:colOff>50800</xdr:colOff>
      <xdr:row>57</xdr:row>
      <xdr:rowOff>29210</xdr:rowOff>
    </xdr:to>
    <xdr:cxnSp macro="">
      <xdr:nvCxnSpPr>
        <xdr:cNvPr id="195" name="直線コネクタ 194"/>
        <xdr:cNvCxnSpPr/>
      </xdr:nvCxnSpPr>
      <xdr:spPr>
        <a:xfrm>
          <a:off x="2019300" y="97878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56</xdr:row>
      <xdr:rowOff>113030</xdr:rowOff>
    </xdr:from>
    <xdr:to xmlns:xdr="http://schemas.openxmlformats.org/drawingml/2006/spreadsheetDrawing">
      <xdr:col>6</xdr:col>
      <xdr:colOff>38100</xdr:colOff>
      <xdr:row>57</xdr:row>
      <xdr:rowOff>43180</xdr:rowOff>
    </xdr:to>
    <xdr:sp macro="" textlink="">
      <xdr:nvSpPr>
        <xdr:cNvPr id="196" name="楕円 195"/>
        <xdr:cNvSpPr/>
      </xdr:nvSpPr>
      <xdr:spPr>
        <a:xfrm>
          <a:off x="107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56</xdr:row>
      <xdr:rowOff>163830</xdr:rowOff>
    </xdr:from>
    <xdr:to xmlns:xdr="http://schemas.openxmlformats.org/drawingml/2006/spreadsheetDrawing">
      <xdr:col>10</xdr:col>
      <xdr:colOff>114300</xdr:colOff>
      <xdr:row>57</xdr:row>
      <xdr:rowOff>15240</xdr:rowOff>
    </xdr:to>
    <xdr:cxnSp macro="">
      <xdr:nvCxnSpPr>
        <xdr:cNvPr id="197" name="直線コネクタ 196"/>
        <xdr:cNvCxnSpPr/>
      </xdr:nvCxnSpPr>
      <xdr:spPr>
        <a:xfrm>
          <a:off x="1130300" y="9765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144780</xdr:rowOff>
    </xdr:from>
    <xdr:ext cx="405130" cy="257175"/>
    <xdr:sp macro="" textlink="">
      <xdr:nvSpPr>
        <xdr:cNvPr id="198" name="n_1aveValue【橋りょう・トンネル】&#10;有形固定資産減価償却率"/>
        <xdr:cNvSpPr txBox="1"/>
      </xdr:nvSpPr>
      <xdr:spPr>
        <a:xfrm>
          <a:off x="3582035" y="10260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118110</xdr:rowOff>
    </xdr:from>
    <xdr:ext cx="403225" cy="259080"/>
    <xdr:sp macro="" textlink="">
      <xdr:nvSpPr>
        <xdr:cNvPr id="199" name="n_2aveValue【橋りょう・トンネル】&#10;有形固定資産減価償却率"/>
        <xdr:cNvSpPr txBox="1"/>
      </xdr:nvSpPr>
      <xdr:spPr>
        <a:xfrm>
          <a:off x="2705735" y="10233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97790</xdr:rowOff>
    </xdr:from>
    <xdr:ext cx="403225" cy="257175"/>
    <xdr:sp macro="" textlink="">
      <xdr:nvSpPr>
        <xdr:cNvPr id="200" name="n_3aveValue【橋りょう・トンネル】&#10;有形固定資産減価償却率"/>
        <xdr:cNvSpPr txBox="1"/>
      </xdr:nvSpPr>
      <xdr:spPr>
        <a:xfrm>
          <a:off x="1816735" y="10213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114300</xdr:rowOff>
    </xdr:from>
    <xdr:ext cx="403225" cy="259080"/>
    <xdr:sp macro="" textlink="">
      <xdr:nvSpPr>
        <xdr:cNvPr id="201" name="n_4aveValue【橋りょう・トンネル】&#10;有形固定資産減価償却率"/>
        <xdr:cNvSpPr txBox="1"/>
      </xdr:nvSpPr>
      <xdr:spPr>
        <a:xfrm>
          <a:off x="927735" y="10229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97790</xdr:rowOff>
    </xdr:from>
    <xdr:ext cx="405130" cy="257175"/>
    <xdr:sp macro="" textlink="">
      <xdr:nvSpPr>
        <xdr:cNvPr id="202" name="n_1mainValue【橋りょう・トンネル】&#10;有形固定資産減価償却率"/>
        <xdr:cNvSpPr txBox="1"/>
      </xdr:nvSpPr>
      <xdr:spPr>
        <a:xfrm>
          <a:off x="3582035" y="9527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95885</xdr:rowOff>
    </xdr:from>
    <xdr:ext cx="403225" cy="259080"/>
    <xdr:sp macro="" textlink="">
      <xdr:nvSpPr>
        <xdr:cNvPr id="203" name="n_2mainValue【橋りょう・トンネル】&#10;有形固定資産減価償却率"/>
        <xdr:cNvSpPr txBox="1"/>
      </xdr:nvSpPr>
      <xdr:spPr>
        <a:xfrm>
          <a:off x="2705735" y="95256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82550</xdr:rowOff>
    </xdr:from>
    <xdr:ext cx="403225" cy="259080"/>
    <xdr:sp macro="" textlink="">
      <xdr:nvSpPr>
        <xdr:cNvPr id="204" name="n_3mainValue【橋りょう・トンネル】&#10;有形固定資産減価償却率"/>
        <xdr:cNvSpPr txBox="1"/>
      </xdr:nvSpPr>
      <xdr:spPr>
        <a:xfrm>
          <a:off x="1816735" y="9512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59690</xdr:rowOff>
    </xdr:from>
    <xdr:ext cx="403225" cy="259080"/>
    <xdr:sp macro="" textlink="">
      <xdr:nvSpPr>
        <xdr:cNvPr id="205" name="n_4mainValue【橋りょう・トンネル】&#10;有形固定資産減価償却率"/>
        <xdr:cNvSpPr txBox="1"/>
      </xdr:nvSpPr>
      <xdr:spPr>
        <a:xfrm>
          <a:off x="927735" y="9489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4" name="テキスト ボックス 21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015" cy="259080"/>
    <xdr:sp macro="" textlink="">
      <xdr:nvSpPr>
        <xdr:cNvPr id="217" name="テキスト ボックス 216"/>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3725" cy="259080"/>
    <xdr:sp macro="" textlink="">
      <xdr:nvSpPr>
        <xdr:cNvPr id="219" name="テキスト ボックス 218"/>
        <xdr:cNvSpPr txBox="1"/>
      </xdr:nvSpPr>
      <xdr:spPr>
        <a:xfrm>
          <a:off x="6008370" y="1063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3725" cy="257175"/>
    <xdr:sp macro="" textlink="">
      <xdr:nvSpPr>
        <xdr:cNvPr id="221" name="テキスト ボックス 220"/>
        <xdr:cNvSpPr txBox="1"/>
      </xdr:nvSpPr>
      <xdr:spPr>
        <a:xfrm>
          <a:off x="6008370" y="103079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3725" cy="259080"/>
    <xdr:sp macro="" textlink="">
      <xdr:nvSpPr>
        <xdr:cNvPr id="223" name="テキスト ボックス 222"/>
        <xdr:cNvSpPr txBox="1"/>
      </xdr:nvSpPr>
      <xdr:spPr>
        <a:xfrm>
          <a:off x="6008370" y="9981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3895" cy="257175"/>
    <xdr:sp macro="" textlink="">
      <xdr:nvSpPr>
        <xdr:cNvPr id="225" name="テキスト ボックス 224"/>
        <xdr:cNvSpPr txBox="1"/>
      </xdr:nvSpPr>
      <xdr:spPr>
        <a:xfrm>
          <a:off x="5918200" y="965517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3895" cy="259080"/>
    <xdr:sp macro="" textlink="">
      <xdr:nvSpPr>
        <xdr:cNvPr id="227" name="テキスト ボックス 226"/>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29" name="テキスト ボックス 228"/>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139065</xdr:rowOff>
    </xdr:from>
    <xdr:to xmlns:xdr="http://schemas.openxmlformats.org/drawingml/2006/spreadsheetDrawing">
      <xdr:col>54</xdr:col>
      <xdr:colOff>189865</xdr:colOff>
      <xdr:row>64</xdr:row>
      <xdr:rowOff>111760</xdr:rowOff>
    </xdr:to>
    <xdr:cxnSp macro="">
      <xdr:nvCxnSpPr>
        <xdr:cNvPr id="231" name="直線コネクタ 230"/>
        <xdr:cNvCxnSpPr/>
      </xdr:nvCxnSpPr>
      <xdr:spPr>
        <a:xfrm flipV="1">
          <a:off x="10476865" y="956881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115570</xdr:rowOff>
    </xdr:from>
    <xdr:ext cx="534670" cy="259080"/>
    <xdr:sp macro="" textlink="">
      <xdr:nvSpPr>
        <xdr:cNvPr id="232" name="【橋りょう・トンネル】&#10;一人当たり有形固定資産（償却資産）額最小値テキスト"/>
        <xdr:cNvSpPr txBox="1"/>
      </xdr:nvSpPr>
      <xdr:spPr>
        <a:xfrm>
          <a:off x="10515600" y="11088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111760</xdr:rowOff>
    </xdr:from>
    <xdr:to xmlns:xdr="http://schemas.openxmlformats.org/drawingml/2006/spreadsheetDrawing">
      <xdr:col>55</xdr:col>
      <xdr:colOff>88900</xdr:colOff>
      <xdr:row>64</xdr:row>
      <xdr:rowOff>111760</xdr:rowOff>
    </xdr:to>
    <xdr:cxnSp macro="">
      <xdr:nvCxnSpPr>
        <xdr:cNvPr id="233" name="直線コネクタ 232"/>
        <xdr:cNvCxnSpPr/>
      </xdr:nvCxnSpPr>
      <xdr:spPr>
        <a:xfrm>
          <a:off x="10388600" y="1108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86360</xdr:rowOff>
    </xdr:from>
    <xdr:ext cx="690245" cy="257175"/>
    <xdr:sp macro="" textlink="">
      <xdr:nvSpPr>
        <xdr:cNvPr id="234" name="【橋りょう・トンネル】&#10;一人当たり有形固定資産（償却資産）額最大値テキスト"/>
        <xdr:cNvSpPr txBox="1"/>
      </xdr:nvSpPr>
      <xdr:spPr>
        <a:xfrm>
          <a:off x="10515600" y="934466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1,409,928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139065</xdr:rowOff>
    </xdr:from>
    <xdr:to xmlns:xdr="http://schemas.openxmlformats.org/drawingml/2006/spreadsheetDrawing">
      <xdr:col>55</xdr:col>
      <xdr:colOff>88900</xdr:colOff>
      <xdr:row>55</xdr:row>
      <xdr:rowOff>139065</xdr:rowOff>
    </xdr:to>
    <xdr:cxnSp macro="">
      <xdr:nvCxnSpPr>
        <xdr:cNvPr id="235" name="直線コネクタ 234"/>
        <xdr:cNvCxnSpPr/>
      </xdr:nvCxnSpPr>
      <xdr:spPr>
        <a:xfrm>
          <a:off x="10388600" y="956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90170</xdr:rowOff>
    </xdr:from>
    <xdr:ext cx="598805" cy="259080"/>
    <xdr:sp macro="" textlink="">
      <xdr:nvSpPr>
        <xdr:cNvPr id="236" name="【橋りょう・トンネル】&#10;一人当たり有形固定資産（償却資産）額平均値テキスト"/>
        <xdr:cNvSpPr txBox="1"/>
      </xdr:nvSpPr>
      <xdr:spPr>
        <a:xfrm>
          <a:off x="10515600" y="103771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67310</xdr:rowOff>
    </xdr:from>
    <xdr:to xmlns:xdr="http://schemas.openxmlformats.org/drawingml/2006/spreadsheetDrawing">
      <xdr:col>55</xdr:col>
      <xdr:colOff>50800</xdr:colOff>
      <xdr:row>61</xdr:row>
      <xdr:rowOff>168910</xdr:rowOff>
    </xdr:to>
    <xdr:sp macro="" textlink="">
      <xdr:nvSpPr>
        <xdr:cNvPr id="237" name="フローチャート: 判断 236"/>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99060</xdr:rowOff>
    </xdr:from>
    <xdr:to xmlns:xdr="http://schemas.openxmlformats.org/drawingml/2006/spreadsheetDrawing">
      <xdr:col>50</xdr:col>
      <xdr:colOff>165100</xdr:colOff>
      <xdr:row>62</xdr:row>
      <xdr:rowOff>29210</xdr:rowOff>
    </xdr:to>
    <xdr:sp macro="" textlink="">
      <xdr:nvSpPr>
        <xdr:cNvPr id="238" name="フローチャート: 判断 237"/>
        <xdr:cNvSpPr/>
      </xdr:nvSpPr>
      <xdr:spPr>
        <a:xfrm>
          <a:off x="9588500" y="1055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123825</xdr:rowOff>
    </xdr:from>
    <xdr:to xmlns:xdr="http://schemas.openxmlformats.org/drawingml/2006/spreadsheetDrawing">
      <xdr:col>46</xdr:col>
      <xdr:colOff>38100</xdr:colOff>
      <xdr:row>62</xdr:row>
      <xdr:rowOff>53975</xdr:rowOff>
    </xdr:to>
    <xdr:sp macro="" textlink="">
      <xdr:nvSpPr>
        <xdr:cNvPr id="239" name="フローチャート: 判断 238"/>
        <xdr:cNvSpPr/>
      </xdr:nvSpPr>
      <xdr:spPr>
        <a:xfrm>
          <a:off x="86995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2540</xdr:rowOff>
    </xdr:from>
    <xdr:to xmlns:xdr="http://schemas.openxmlformats.org/drawingml/2006/spreadsheetDrawing">
      <xdr:col>41</xdr:col>
      <xdr:colOff>101600</xdr:colOff>
      <xdr:row>62</xdr:row>
      <xdr:rowOff>104140</xdr:rowOff>
    </xdr:to>
    <xdr:sp macro="" textlink="">
      <xdr:nvSpPr>
        <xdr:cNvPr id="240" name="フローチャート: 判断 239"/>
        <xdr:cNvSpPr/>
      </xdr:nvSpPr>
      <xdr:spPr>
        <a:xfrm>
          <a:off x="7810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168275</xdr:rowOff>
    </xdr:from>
    <xdr:to xmlns:xdr="http://schemas.openxmlformats.org/drawingml/2006/spreadsheetDrawing">
      <xdr:col>36</xdr:col>
      <xdr:colOff>165100</xdr:colOff>
      <xdr:row>62</xdr:row>
      <xdr:rowOff>98425</xdr:rowOff>
    </xdr:to>
    <xdr:sp macro="" textlink="">
      <xdr:nvSpPr>
        <xdr:cNvPr id="241" name="フローチャート: 判断 240"/>
        <xdr:cNvSpPr/>
      </xdr:nvSpPr>
      <xdr:spPr>
        <a:xfrm>
          <a:off x="69215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95885</xdr:rowOff>
    </xdr:from>
    <xdr:to xmlns:xdr="http://schemas.openxmlformats.org/drawingml/2006/spreadsheetDrawing">
      <xdr:col>55</xdr:col>
      <xdr:colOff>50800</xdr:colOff>
      <xdr:row>63</xdr:row>
      <xdr:rowOff>26035</xdr:rowOff>
    </xdr:to>
    <xdr:sp macro="" textlink="">
      <xdr:nvSpPr>
        <xdr:cNvPr id="247" name="楕円 246"/>
        <xdr:cNvSpPr/>
      </xdr:nvSpPr>
      <xdr:spPr>
        <a:xfrm>
          <a:off x="10426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74930</xdr:rowOff>
    </xdr:from>
    <xdr:ext cx="598805" cy="257175"/>
    <xdr:sp macro="" textlink="">
      <xdr:nvSpPr>
        <xdr:cNvPr id="248" name="【橋りょう・トンネル】&#10;一人当たり有形固定資産（償却資産）額該当値テキスト"/>
        <xdr:cNvSpPr txBox="1"/>
      </xdr:nvSpPr>
      <xdr:spPr>
        <a:xfrm>
          <a:off x="10515600" y="107048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118745</xdr:rowOff>
    </xdr:from>
    <xdr:to xmlns:xdr="http://schemas.openxmlformats.org/drawingml/2006/spreadsheetDrawing">
      <xdr:col>50</xdr:col>
      <xdr:colOff>165100</xdr:colOff>
      <xdr:row>63</xdr:row>
      <xdr:rowOff>48895</xdr:rowOff>
    </xdr:to>
    <xdr:sp macro="" textlink="">
      <xdr:nvSpPr>
        <xdr:cNvPr id="249" name="楕円 248"/>
        <xdr:cNvSpPr/>
      </xdr:nvSpPr>
      <xdr:spPr>
        <a:xfrm>
          <a:off x="958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146685</xdr:rowOff>
    </xdr:from>
    <xdr:to xmlns:xdr="http://schemas.openxmlformats.org/drawingml/2006/spreadsheetDrawing">
      <xdr:col>55</xdr:col>
      <xdr:colOff>0</xdr:colOff>
      <xdr:row>62</xdr:row>
      <xdr:rowOff>169545</xdr:rowOff>
    </xdr:to>
    <xdr:cxnSp macro="">
      <xdr:nvCxnSpPr>
        <xdr:cNvPr id="250" name="直線コネクタ 249"/>
        <xdr:cNvCxnSpPr/>
      </xdr:nvCxnSpPr>
      <xdr:spPr>
        <a:xfrm flipV="1">
          <a:off x="9639300" y="107765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140335</xdr:rowOff>
    </xdr:from>
    <xdr:to xmlns:xdr="http://schemas.openxmlformats.org/drawingml/2006/spreadsheetDrawing">
      <xdr:col>46</xdr:col>
      <xdr:colOff>38100</xdr:colOff>
      <xdr:row>63</xdr:row>
      <xdr:rowOff>70485</xdr:rowOff>
    </xdr:to>
    <xdr:sp macro="" textlink="">
      <xdr:nvSpPr>
        <xdr:cNvPr id="251" name="楕円 250"/>
        <xdr:cNvSpPr/>
      </xdr:nvSpPr>
      <xdr:spPr>
        <a:xfrm>
          <a:off x="8699500" y="107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169545</xdr:rowOff>
    </xdr:from>
    <xdr:to xmlns:xdr="http://schemas.openxmlformats.org/drawingml/2006/spreadsheetDrawing">
      <xdr:col>50</xdr:col>
      <xdr:colOff>114300</xdr:colOff>
      <xdr:row>63</xdr:row>
      <xdr:rowOff>19685</xdr:rowOff>
    </xdr:to>
    <xdr:cxnSp macro="">
      <xdr:nvCxnSpPr>
        <xdr:cNvPr id="252" name="直線コネクタ 251"/>
        <xdr:cNvCxnSpPr/>
      </xdr:nvCxnSpPr>
      <xdr:spPr>
        <a:xfrm flipV="1">
          <a:off x="8750300" y="107994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152400</xdr:rowOff>
    </xdr:from>
    <xdr:to xmlns:xdr="http://schemas.openxmlformats.org/drawingml/2006/spreadsheetDrawing">
      <xdr:col>41</xdr:col>
      <xdr:colOff>101600</xdr:colOff>
      <xdr:row>63</xdr:row>
      <xdr:rowOff>82550</xdr:rowOff>
    </xdr:to>
    <xdr:sp macro="" textlink="">
      <xdr:nvSpPr>
        <xdr:cNvPr id="253" name="楕円 252"/>
        <xdr:cNvSpPr/>
      </xdr:nvSpPr>
      <xdr:spPr>
        <a:xfrm>
          <a:off x="7810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19685</xdr:rowOff>
    </xdr:from>
    <xdr:to xmlns:xdr="http://schemas.openxmlformats.org/drawingml/2006/spreadsheetDrawing">
      <xdr:col>45</xdr:col>
      <xdr:colOff>177800</xdr:colOff>
      <xdr:row>63</xdr:row>
      <xdr:rowOff>31750</xdr:rowOff>
    </xdr:to>
    <xdr:cxnSp macro="">
      <xdr:nvCxnSpPr>
        <xdr:cNvPr id="254" name="直線コネクタ 253"/>
        <xdr:cNvCxnSpPr/>
      </xdr:nvCxnSpPr>
      <xdr:spPr>
        <a:xfrm flipV="1">
          <a:off x="7861300" y="108210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160020</xdr:rowOff>
    </xdr:from>
    <xdr:to xmlns:xdr="http://schemas.openxmlformats.org/drawingml/2006/spreadsheetDrawing">
      <xdr:col>36</xdr:col>
      <xdr:colOff>165100</xdr:colOff>
      <xdr:row>63</xdr:row>
      <xdr:rowOff>90170</xdr:rowOff>
    </xdr:to>
    <xdr:sp macro="" textlink="">
      <xdr:nvSpPr>
        <xdr:cNvPr id="255" name="楕円 254"/>
        <xdr:cNvSpPr/>
      </xdr:nvSpPr>
      <xdr:spPr>
        <a:xfrm>
          <a:off x="6921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31750</xdr:rowOff>
    </xdr:from>
    <xdr:to xmlns:xdr="http://schemas.openxmlformats.org/drawingml/2006/spreadsheetDrawing">
      <xdr:col>41</xdr:col>
      <xdr:colOff>50800</xdr:colOff>
      <xdr:row>63</xdr:row>
      <xdr:rowOff>39370</xdr:rowOff>
    </xdr:to>
    <xdr:cxnSp macro="">
      <xdr:nvCxnSpPr>
        <xdr:cNvPr id="256" name="直線コネクタ 255"/>
        <xdr:cNvCxnSpPr/>
      </xdr:nvCxnSpPr>
      <xdr:spPr>
        <a:xfrm flipV="1">
          <a:off x="6972300" y="108331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45720</xdr:rowOff>
    </xdr:from>
    <xdr:ext cx="596900" cy="259080"/>
    <xdr:sp macro="" textlink="">
      <xdr:nvSpPr>
        <xdr:cNvPr id="257" name="n_1aveValue【橋りょう・トンネル】&#10;一人当たり有形固定資産（償却資産）額"/>
        <xdr:cNvSpPr txBox="1"/>
      </xdr:nvSpPr>
      <xdr:spPr>
        <a:xfrm>
          <a:off x="9326880" y="103327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70485</xdr:rowOff>
    </xdr:from>
    <xdr:ext cx="596900" cy="259080"/>
    <xdr:sp macro="" textlink="">
      <xdr:nvSpPr>
        <xdr:cNvPr id="258" name="n_2aveValue【橋りょう・トンネル】&#10;一人当たり有形固定資産（償却資産）額"/>
        <xdr:cNvSpPr txBox="1"/>
      </xdr:nvSpPr>
      <xdr:spPr>
        <a:xfrm>
          <a:off x="8450580" y="103574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431,975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120650</xdr:rowOff>
    </xdr:from>
    <xdr:ext cx="596900" cy="257175"/>
    <xdr:sp macro="" textlink="">
      <xdr:nvSpPr>
        <xdr:cNvPr id="259" name="n_3aveValue【橋りょう・トンネル】&#10;一人当たり有形固定資産（償却資産）額"/>
        <xdr:cNvSpPr txBox="1"/>
      </xdr:nvSpPr>
      <xdr:spPr>
        <a:xfrm>
          <a:off x="7561580" y="104076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114935</xdr:rowOff>
    </xdr:from>
    <xdr:ext cx="596900" cy="259080"/>
    <xdr:sp macro="" textlink="">
      <xdr:nvSpPr>
        <xdr:cNvPr id="260" name="n_4aveValue【橋りょう・トンネル】&#10;一人当たり有形固定資産（償却資産）額"/>
        <xdr:cNvSpPr txBox="1"/>
      </xdr:nvSpPr>
      <xdr:spPr>
        <a:xfrm>
          <a:off x="6672580" y="104019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40640</xdr:rowOff>
    </xdr:from>
    <xdr:ext cx="596900" cy="257175"/>
    <xdr:sp macro="" textlink="">
      <xdr:nvSpPr>
        <xdr:cNvPr id="261" name="n_1mainValue【橋りょう・トンネル】&#10;一人当たり有形固定資産（償却資産）額"/>
        <xdr:cNvSpPr txBox="1"/>
      </xdr:nvSpPr>
      <xdr:spPr>
        <a:xfrm>
          <a:off x="9326880" y="108419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61595</xdr:rowOff>
    </xdr:from>
    <xdr:ext cx="596900" cy="259080"/>
    <xdr:sp macro="" textlink="">
      <xdr:nvSpPr>
        <xdr:cNvPr id="262" name="n_2mainValue【橋りょう・トンネル】&#10;一人当たり有形固定資産（償却資産）額"/>
        <xdr:cNvSpPr txBox="1"/>
      </xdr:nvSpPr>
      <xdr:spPr>
        <a:xfrm>
          <a:off x="8450580" y="10862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259,271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73660</xdr:rowOff>
    </xdr:from>
    <xdr:ext cx="596900" cy="259080"/>
    <xdr:sp macro="" textlink="">
      <xdr:nvSpPr>
        <xdr:cNvPr id="263" name="n_3mainValue【橋りょう・トンネル】&#10;一人当たり有形固定資産（償却資産）額"/>
        <xdr:cNvSpPr txBox="1"/>
      </xdr:nvSpPr>
      <xdr:spPr>
        <a:xfrm>
          <a:off x="7561580" y="10875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81280</xdr:rowOff>
    </xdr:from>
    <xdr:ext cx="596900" cy="259080"/>
    <xdr:sp macro="" textlink="">
      <xdr:nvSpPr>
        <xdr:cNvPr id="264" name="n_4mainValue【橋りょう・トンネル】&#10;一人当たり有形固定資産（償却資産）額"/>
        <xdr:cNvSpPr txBox="1"/>
      </xdr:nvSpPr>
      <xdr:spPr>
        <a:xfrm>
          <a:off x="6672580" y="108826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7" name="テキスト ボックス 276"/>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3" name="テキスト ボックス 28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7" name="テキスト ボックス 286"/>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26670</xdr:rowOff>
    </xdr:from>
    <xdr:to xmlns:xdr="http://schemas.openxmlformats.org/drawingml/2006/spreadsheetDrawing">
      <xdr:col>24</xdr:col>
      <xdr:colOff>62865</xdr:colOff>
      <xdr:row>86</xdr:row>
      <xdr:rowOff>100965</xdr:rowOff>
    </xdr:to>
    <xdr:cxnSp macro="">
      <xdr:nvCxnSpPr>
        <xdr:cNvPr id="289" name="直線コネクタ 288"/>
        <xdr:cNvCxnSpPr/>
      </xdr:nvCxnSpPr>
      <xdr:spPr>
        <a:xfrm flipV="1">
          <a:off x="4634865" y="13228320"/>
          <a:ext cx="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104775</xdr:rowOff>
    </xdr:from>
    <xdr:ext cx="405130" cy="259080"/>
    <xdr:sp macro="" textlink="">
      <xdr:nvSpPr>
        <xdr:cNvPr id="290" name="【公営住宅】&#10;有形固定資産減価償却率最小値テキスト"/>
        <xdr:cNvSpPr txBox="1"/>
      </xdr:nvSpPr>
      <xdr:spPr>
        <a:xfrm>
          <a:off x="4673600" y="14849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100965</xdr:rowOff>
    </xdr:from>
    <xdr:to xmlns:xdr="http://schemas.openxmlformats.org/drawingml/2006/spreadsheetDrawing">
      <xdr:col>24</xdr:col>
      <xdr:colOff>152400</xdr:colOff>
      <xdr:row>86</xdr:row>
      <xdr:rowOff>100965</xdr:rowOff>
    </xdr:to>
    <xdr:cxnSp macro="">
      <xdr:nvCxnSpPr>
        <xdr:cNvPr id="291" name="直線コネクタ 290"/>
        <xdr:cNvCxnSpPr/>
      </xdr:nvCxnSpPr>
      <xdr:spPr>
        <a:xfrm>
          <a:off x="4546600" y="1484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144780</xdr:rowOff>
    </xdr:from>
    <xdr:ext cx="405130" cy="257175"/>
    <xdr:sp macro="" textlink="">
      <xdr:nvSpPr>
        <xdr:cNvPr id="292" name="【公営住宅】&#10;有形固定資産減価償却率最大値テキスト"/>
        <xdr:cNvSpPr txBox="1"/>
      </xdr:nvSpPr>
      <xdr:spPr>
        <a:xfrm>
          <a:off x="4673600" y="13003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26670</xdr:rowOff>
    </xdr:from>
    <xdr:to xmlns:xdr="http://schemas.openxmlformats.org/drawingml/2006/spreadsheetDrawing">
      <xdr:col>24</xdr:col>
      <xdr:colOff>152400</xdr:colOff>
      <xdr:row>77</xdr:row>
      <xdr:rowOff>26670</xdr:rowOff>
    </xdr:to>
    <xdr:cxnSp macro="">
      <xdr:nvCxnSpPr>
        <xdr:cNvPr id="293" name="直線コネクタ 292"/>
        <xdr:cNvCxnSpPr/>
      </xdr:nvCxnSpPr>
      <xdr:spPr>
        <a:xfrm>
          <a:off x="4546600" y="1322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101600</xdr:rowOff>
    </xdr:from>
    <xdr:ext cx="405130" cy="259080"/>
    <xdr:sp macro="" textlink="">
      <xdr:nvSpPr>
        <xdr:cNvPr id="294" name="【公営住宅】&#10;有形固定資産減価償却率平均値テキスト"/>
        <xdr:cNvSpPr txBox="1"/>
      </xdr:nvSpPr>
      <xdr:spPr>
        <a:xfrm>
          <a:off x="4673600" y="13989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78740</xdr:rowOff>
    </xdr:from>
    <xdr:to xmlns:xdr="http://schemas.openxmlformats.org/drawingml/2006/spreadsheetDrawing">
      <xdr:col>24</xdr:col>
      <xdr:colOff>114300</xdr:colOff>
      <xdr:row>83</xdr:row>
      <xdr:rowOff>8890</xdr:rowOff>
    </xdr:to>
    <xdr:sp macro="" textlink="">
      <xdr:nvSpPr>
        <xdr:cNvPr id="295" name="フローチャート: 判断 294"/>
        <xdr:cNvSpPr/>
      </xdr:nvSpPr>
      <xdr:spPr>
        <a:xfrm>
          <a:off x="45847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23495</xdr:rowOff>
    </xdr:from>
    <xdr:to xmlns:xdr="http://schemas.openxmlformats.org/drawingml/2006/spreadsheetDrawing">
      <xdr:col>20</xdr:col>
      <xdr:colOff>38100</xdr:colOff>
      <xdr:row>82</xdr:row>
      <xdr:rowOff>125095</xdr:rowOff>
    </xdr:to>
    <xdr:sp macro="" textlink="">
      <xdr:nvSpPr>
        <xdr:cNvPr id="296" name="フローチャート: 判断 29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65405</xdr:rowOff>
    </xdr:from>
    <xdr:to xmlns:xdr="http://schemas.openxmlformats.org/drawingml/2006/spreadsheetDrawing">
      <xdr:col>15</xdr:col>
      <xdr:colOff>101600</xdr:colOff>
      <xdr:row>82</xdr:row>
      <xdr:rowOff>167005</xdr:rowOff>
    </xdr:to>
    <xdr:sp macro="" textlink="">
      <xdr:nvSpPr>
        <xdr:cNvPr id="297" name="フローチャート: 判断 296"/>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76835</xdr:rowOff>
    </xdr:from>
    <xdr:to xmlns:xdr="http://schemas.openxmlformats.org/drawingml/2006/spreadsheetDrawing">
      <xdr:col>10</xdr:col>
      <xdr:colOff>165100</xdr:colOff>
      <xdr:row>83</xdr:row>
      <xdr:rowOff>6985</xdr:rowOff>
    </xdr:to>
    <xdr:sp macro="" textlink="">
      <xdr:nvSpPr>
        <xdr:cNvPr id="298" name="フローチャート: 判断 297"/>
        <xdr:cNvSpPr/>
      </xdr:nvSpPr>
      <xdr:spPr>
        <a:xfrm>
          <a:off x="1968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57785</xdr:rowOff>
    </xdr:from>
    <xdr:to xmlns:xdr="http://schemas.openxmlformats.org/drawingml/2006/spreadsheetDrawing">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168275</xdr:rowOff>
    </xdr:from>
    <xdr:to xmlns:xdr="http://schemas.openxmlformats.org/drawingml/2006/spreadsheetDrawing">
      <xdr:col>24</xdr:col>
      <xdr:colOff>114300</xdr:colOff>
      <xdr:row>85</xdr:row>
      <xdr:rowOff>98425</xdr:rowOff>
    </xdr:to>
    <xdr:sp macro="" textlink="">
      <xdr:nvSpPr>
        <xdr:cNvPr id="305" name="楕円 304"/>
        <xdr:cNvSpPr/>
      </xdr:nvSpPr>
      <xdr:spPr>
        <a:xfrm>
          <a:off x="4584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146685</xdr:rowOff>
    </xdr:from>
    <xdr:ext cx="405130" cy="257175"/>
    <xdr:sp macro="" textlink="">
      <xdr:nvSpPr>
        <xdr:cNvPr id="306" name="【公営住宅】&#10;有形固定資産減価償却率該当値テキスト"/>
        <xdr:cNvSpPr txBox="1"/>
      </xdr:nvSpPr>
      <xdr:spPr>
        <a:xfrm>
          <a:off x="4673600" y="145484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126365</xdr:rowOff>
    </xdr:from>
    <xdr:to xmlns:xdr="http://schemas.openxmlformats.org/drawingml/2006/spreadsheetDrawing">
      <xdr:col>20</xdr:col>
      <xdr:colOff>38100</xdr:colOff>
      <xdr:row>85</xdr:row>
      <xdr:rowOff>56515</xdr:rowOff>
    </xdr:to>
    <xdr:sp macro="" textlink="">
      <xdr:nvSpPr>
        <xdr:cNvPr id="307" name="楕円 306"/>
        <xdr:cNvSpPr/>
      </xdr:nvSpPr>
      <xdr:spPr>
        <a:xfrm>
          <a:off x="3746500" y="145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6350</xdr:rowOff>
    </xdr:from>
    <xdr:to xmlns:xdr="http://schemas.openxmlformats.org/drawingml/2006/spreadsheetDrawing">
      <xdr:col>24</xdr:col>
      <xdr:colOff>63500</xdr:colOff>
      <xdr:row>85</xdr:row>
      <xdr:rowOff>47625</xdr:rowOff>
    </xdr:to>
    <xdr:cxnSp macro="">
      <xdr:nvCxnSpPr>
        <xdr:cNvPr id="308" name="直線コネクタ 307"/>
        <xdr:cNvCxnSpPr/>
      </xdr:nvCxnSpPr>
      <xdr:spPr>
        <a:xfrm>
          <a:off x="3797300" y="1457960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65405</xdr:rowOff>
    </xdr:from>
    <xdr:to xmlns:xdr="http://schemas.openxmlformats.org/drawingml/2006/spreadsheetDrawing">
      <xdr:col>15</xdr:col>
      <xdr:colOff>101600</xdr:colOff>
      <xdr:row>84</xdr:row>
      <xdr:rowOff>167005</xdr:rowOff>
    </xdr:to>
    <xdr:sp macro="" textlink="">
      <xdr:nvSpPr>
        <xdr:cNvPr id="309" name="楕円 308"/>
        <xdr:cNvSpPr/>
      </xdr:nvSpPr>
      <xdr:spPr>
        <a:xfrm>
          <a:off x="2857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116205</xdr:rowOff>
    </xdr:from>
    <xdr:to xmlns:xdr="http://schemas.openxmlformats.org/drawingml/2006/spreadsheetDrawing">
      <xdr:col>19</xdr:col>
      <xdr:colOff>177800</xdr:colOff>
      <xdr:row>85</xdr:row>
      <xdr:rowOff>6350</xdr:rowOff>
    </xdr:to>
    <xdr:cxnSp macro="">
      <xdr:nvCxnSpPr>
        <xdr:cNvPr id="310" name="直線コネクタ 309"/>
        <xdr:cNvCxnSpPr/>
      </xdr:nvCxnSpPr>
      <xdr:spPr>
        <a:xfrm>
          <a:off x="2908300" y="145180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2540</xdr:rowOff>
    </xdr:from>
    <xdr:to xmlns:xdr="http://schemas.openxmlformats.org/drawingml/2006/spreadsheetDrawing">
      <xdr:col>10</xdr:col>
      <xdr:colOff>165100</xdr:colOff>
      <xdr:row>84</xdr:row>
      <xdr:rowOff>104140</xdr:rowOff>
    </xdr:to>
    <xdr:sp macro="" textlink="">
      <xdr:nvSpPr>
        <xdr:cNvPr id="311" name="楕円 310"/>
        <xdr:cNvSpPr/>
      </xdr:nvSpPr>
      <xdr:spPr>
        <a:xfrm>
          <a:off x="1968500" y="144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53340</xdr:rowOff>
    </xdr:from>
    <xdr:to xmlns:xdr="http://schemas.openxmlformats.org/drawingml/2006/spreadsheetDrawing">
      <xdr:col>15</xdr:col>
      <xdr:colOff>50800</xdr:colOff>
      <xdr:row>84</xdr:row>
      <xdr:rowOff>116205</xdr:rowOff>
    </xdr:to>
    <xdr:cxnSp macro="">
      <xdr:nvCxnSpPr>
        <xdr:cNvPr id="312" name="直線コネクタ 311"/>
        <xdr:cNvCxnSpPr/>
      </xdr:nvCxnSpPr>
      <xdr:spPr>
        <a:xfrm>
          <a:off x="2019300" y="144551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124460</xdr:rowOff>
    </xdr:from>
    <xdr:to xmlns:xdr="http://schemas.openxmlformats.org/drawingml/2006/spreadsheetDrawing">
      <xdr:col>6</xdr:col>
      <xdr:colOff>38100</xdr:colOff>
      <xdr:row>84</xdr:row>
      <xdr:rowOff>54610</xdr:rowOff>
    </xdr:to>
    <xdr:sp macro="" textlink="">
      <xdr:nvSpPr>
        <xdr:cNvPr id="313" name="楕円 312"/>
        <xdr:cNvSpPr/>
      </xdr:nvSpPr>
      <xdr:spPr>
        <a:xfrm>
          <a:off x="1079500" y="14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3810</xdr:rowOff>
    </xdr:from>
    <xdr:to xmlns:xdr="http://schemas.openxmlformats.org/drawingml/2006/spreadsheetDrawing">
      <xdr:col>10</xdr:col>
      <xdr:colOff>114300</xdr:colOff>
      <xdr:row>84</xdr:row>
      <xdr:rowOff>53340</xdr:rowOff>
    </xdr:to>
    <xdr:cxnSp macro="">
      <xdr:nvCxnSpPr>
        <xdr:cNvPr id="314" name="直線コネクタ 313"/>
        <xdr:cNvCxnSpPr/>
      </xdr:nvCxnSpPr>
      <xdr:spPr>
        <a:xfrm>
          <a:off x="1130300" y="144056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141605</xdr:rowOff>
    </xdr:from>
    <xdr:ext cx="405130" cy="259080"/>
    <xdr:sp macro="" textlink="">
      <xdr:nvSpPr>
        <xdr:cNvPr id="315" name="n_1aveValue【公営住宅】&#10;有形固定資産減価償却率"/>
        <xdr:cNvSpPr txBox="1"/>
      </xdr:nvSpPr>
      <xdr:spPr>
        <a:xfrm>
          <a:off x="3582035" y="13857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12065</xdr:rowOff>
    </xdr:from>
    <xdr:ext cx="403225" cy="259080"/>
    <xdr:sp macro="" textlink="">
      <xdr:nvSpPr>
        <xdr:cNvPr id="316" name="n_2aveValue【公営住宅】&#10;有形固定資産減価償却率"/>
        <xdr:cNvSpPr txBox="1"/>
      </xdr:nvSpPr>
      <xdr:spPr>
        <a:xfrm>
          <a:off x="2705735" y="13899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23495</xdr:rowOff>
    </xdr:from>
    <xdr:ext cx="403225" cy="259080"/>
    <xdr:sp macro="" textlink="">
      <xdr:nvSpPr>
        <xdr:cNvPr id="317" name="n_3aveValue【公営住宅】&#10;有形固定資産減価償却率"/>
        <xdr:cNvSpPr txBox="1"/>
      </xdr:nvSpPr>
      <xdr:spPr>
        <a:xfrm>
          <a:off x="1816735" y="13910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4445</xdr:rowOff>
    </xdr:from>
    <xdr:ext cx="403225" cy="259080"/>
    <xdr:sp macro="" textlink="">
      <xdr:nvSpPr>
        <xdr:cNvPr id="318" name="n_4aveValue【公営住宅】&#10;有形固定資産減価償却率"/>
        <xdr:cNvSpPr txBox="1"/>
      </xdr:nvSpPr>
      <xdr:spPr>
        <a:xfrm>
          <a:off x="927735" y="13891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47625</xdr:rowOff>
    </xdr:from>
    <xdr:ext cx="405130" cy="259080"/>
    <xdr:sp macro="" textlink="">
      <xdr:nvSpPr>
        <xdr:cNvPr id="319" name="n_1mainValue【公営住宅】&#10;有形固定資産減価償却率"/>
        <xdr:cNvSpPr txBox="1"/>
      </xdr:nvSpPr>
      <xdr:spPr>
        <a:xfrm>
          <a:off x="3582035" y="14620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158115</xdr:rowOff>
    </xdr:from>
    <xdr:ext cx="403225" cy="257175"/>
    <xdr:sp macro="" textlink="">
      <xdr:nvSpPr>
        <xdr:cNvPr id="320" name="n_2mainValue【公営住宅】&#10;有形固定資産減価償却率"/>
        <xdr:cNvSpPr txBox="1"/>
      </xdr:nvSpPr>
      <xdr:spPr>
        <a:xfrm>
          <a:off x="2705735" y="14559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95250</xdr:rowOff>
    </xdr:from>
    <xdr:ext cx="403225" cy="259080"/>
    <xdr:sp macro="" textlink="">
      <xdr:nvSpPr>
        <xdr:cNvPr id="321" name="n_3mainValue【公営住宅】&#10;有形固定資産減価償却率"/>
        <xdr:cNvSpPr txBox="1"/>
      </xdr:nvSpPr>
      <xdr:spPr>
        <a:xfrm>
          <a:off x="1816735" y="14497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45720</xdr:rowOff>
    </xdr:from>
    <xdr:ext cx="403225" cy="259080"/>
    <xdr:sp macro="" textlink="">
      <xdr:nvSpPr>
        <xdr:cNvPr id="322" name="n_4mainValue【公営住宅】&#10;有形固定資産減価償却率"/>
        <xdr:cNvSpPr txBox="1"/>
      </xdr:nvSpPr>
      <xdr:spPr>
        <a:xfrm>
          <a:off x="927735" y="14447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34" name="テキスト ボックス 333"/>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36" name="テキスト ボックス 335"/>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38" name="テキスト ボックス 337"/>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40" name="テキスト ボックス 339"/>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2" name="テキスト ボックス 341"/>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145415</xdr:rowOff>
    </xdr:from>
    <xdr:to xmlns:xdr="http://schemas.openxmlformats.org/drawingml/2006/spreadsheetDrawing">
      <xdr:col>54</xdr:col>
      <xdr:colOff>189865</xdr:colOff>
      <xdr:row>86</xdr:row>
      <xdr:rowOff>109220</xdr:rowOff>
    </xdr:to>
    <xdr:cxnSp macro="">
      <xdr:nvCxnSpPr>
        <xdr:cNvPr id="346" name="直線コネクタ 345"/>
        <xdr:cNvCxnSpPr/>
      </xdr:nvCxnSpPr>
      <xdr:spPr>
        <a:xfrm flipV="1">
          <a:off x="10476865" y="1351851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112395</xdr:rowOff>
    </xdr:from>
    <xdr:ext cx="469900" cy="257175"/>
    <xdr:sp macro="" textlink="">
      <xdr:nvSpPr>
        <xdr:cNvPr id="347" name="【公営住宅】&#10;一人当たり面積最小値テキスト"/>
        <xdr:cNvSpPr txBox="1"/>
      </xdr:nvSpPr>
      <xdr:spPr>
        <a:xfrm>
          <a:off x="10515600" y="148570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8" name="直線コネクタ 347"/>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92075</xdr:rowOff>
    </xdr:from>
    <xdr:ext cx="534670" cy="259080"/>
    <xdr:sp macro="" textlink="">
      <xdr:nvSpPr>
        <xdr:cNvPr id="349" name="【公営住宅】&#10;一人当たり面積最大値テキスト"/>
        <xdr:cNvSpPr txBox="1"/>
      </xdr:nvSpPr>
      <xdr:spPr>
        <a:xfrm>
          <a:off x="10515600" y="13293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145415</xdr:rowOff>
    </xdr:from>
    <xdr:to xmlns:xdr="http://schemas.openxmlformats.org/drawingml/2006/spreadsheetDrawing">
      <xdr:col>55</xdr:col>
      <xdr:colOff>88900</xdr:colOff>
      <xdr:row>78</xdr:row>
      <xdr:rowOff>145415</xdr:rowOff>
    </xdr:to>
    <xdr:cxnSp macro="">
      <xdr:nvCxnSpPr>
        <xdr:cNvPr id="350" name="直線コネクタ 349"/>
        <xdr:cNvCxnSpPr/>
      </xdr:nvCxnSpPr>
      <xdr:spPr>
        <a:xfrm>
          <a:off x="10388600" y="1351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13970</xdr:rowOff>
    </xdr:from>
    <xdr:ext cx="469900" cy="259080"/>
    <xdr:sp macro="" textlink="">
      <xdr:nvSpPr>
        <xdr:cNvPr id="351" name="【公営住宅】&#10;一人当たり面積平均値テキスト"/>
        <xdr:cNvSpPr txBox="1"/>
      </xdr:nvSpPr>
      <xdr:spPr>
        <a:xfrm>
          <a:off x="10515600" y="14415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162560</xdr:rowOff>
    </xdr:from>
    <xdr:to xmlns:xdr="http://schemas.openxmlformats.org/drawingml/2006/spreadsheetDrawing">
      <xdr:col>55</xdr:col>
      <xdr:colOff>50800</xdr:colOff>
      <xdr:row>85</xdr:row>
      <xdr:rowOff>92710</xdr:rowOff>
    </xdr:to>
    <xdr:sp macro="" textlink="">
      <xdr:nvSpPr>
        <xdr:cNvPr id="352" name="フローチャート: 判断 351"/>
        <xdr:cNvSpPr/>
      </xdr:nvSpPr>
      <xdr:spPr>
        <a:xfrm>
          <a:off x="10426700" y="1456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156845</xdr:rowOff>
    </xdr:from>
    <xdr:to xmlns:xdr="http://schemas.openxmlformats.org/drawingml/2006/spreadsheetDrawing">
      <xdr:col>50</xdr:col>
      <xdr:colOff>165100</xdr:colOff>
      <xdr:row>85</xdr:row>
      <xdr:rowOff>86995</xdr:rowOff>
    </xdr:to>
    <xdr:sp macro="" textlink="">
      <xdr:nvSpPr>
        <xdr:cNvPr id="353" name="フローチャート: 判断 352"/>
        <xdr:cNvSpPr/>
      </xdr:nvSpPr>
      <xdr:spPr>
        <a:xfrm>
          <a:off x="9588500" y="14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6985</xdr:rowOff>
    </xdr:from>
    <xdr:to xmlns:xdr="http://schemas.openxmlformats.org/drawingml/2006/spreadsheetDrawing">
      <xdr:col>46</xdr:col>
      <xdr:colOff>38100</xdr:colOff>
      <xdr:row>85</xdr:row>
      <xdr:rowOff>109220</xdr:rowOff>
    </xdr:to>
    <xdr:sp macro="" textlink="">
      <xdr:nvSpPr>
        <xdr:cNvPr id="354" name="フローチャート: 判断 353"/>
        <xdr:cNvSpPr/>
      </xdr:nvSpPr>
      <xdr:spPr>
        <a:xfrm>
          <a:off x="8699500" y="14580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15240</xdr:rowOff>
    </xdr:from>
    <xdr:to xmlns:xdr="http://schemas.openxmlformats.org/drawingml/2006/spreadsheetDrawing">
      <xdr:col>41</xdr:col>
      <xdr:colOff>101600</xdr:colOff>
      <xdr:row>85</xdr:row>
      <xdr:rowOff>116840</xdr:rowOff>
    </xdr:to>
    <xdr:sp macro="" textlink="">
      <xdr:nvSpPr>
        <xdr:cNvPr id="355" name="フローチャート: 判断 354"/>
        <xdr:cNvSpPr/>
      </xdr:nvSpPr>
      <xdr:spPr>
        <a:xfrm>
          <a:off x="78105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15875</xdr:rowOff>
    </xdr:from>
    <xdr:to xmlns:xdr="http://schemas.openxmlformats.org/drawingml/2006/spreadsheetDrawing">
      <xdr:col>36</xdr:col>
      <xdr:colOff>165100</xdr:colOff>
      <xdr:row>85</xdr:row>
      <xdr:rowOff>117475</xdr:rowOff>
    </xdr:to>
    <xdr:sp macro="" textlink="">
      <xdr:nvSpPr>
        <xdr:cNvPr id="356" name="フローチャート: 判断 355"/>
        <xdr:cNvSpPr/>
      </xdr:nvSpPr>
      <xdr:spPr>
        <a:xfrm>
          <a:off x="6921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153670</xdr:rowOff>
    </xdr:from>
    <xdr:to xmlns:xdr="http://schemas.openxmlformats.org/drawingml/2006/spreadsheetDrawing">
      <xdr:col>55</xdr:col>
      <xdr:colOff>50800</xdr:colOff>
      <xdr:row>86</xdr:row>
      <xdr:rowOff>83820</xdr:rowOff>
    </xdr:to>
    <xdr:sp macro="" textlink="">
      <xdr:nvSpPr>
        <xdr:cNvPr id="362" name="楕円 361"/>
        <xdr:cNvSpPr/>
      </xdr:nvSpPr>
      <xdr:spPr>
        <a:xfrm>
          <a:off x="104267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68580</xdr:rowOff>
    </xdr:from>
    <xdr:ext cx="469900" cy="259080"/>
    <xdr:sp macro="" textlink="">
      <xdr:nvSpPr>
        <xdr:cNvPr id="363" name="【公営住宅】&#10;一人当たり面積該当値テキスト"/>
        <xdr:cNvSpPr txBox="1"/>
      </xdr:nvSpPr>
      <xdr:spPr>
        <a:xfrm>
          <a:off x="1051560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155575</xdr:rowOff>
    </xdr:from>
    <xdr:to xmlns:xdr="http://schemas.openxmlformats.org/drawingml/2006/spreadsheetDrawing">
      <xdr:col>50</xdr:col>
      <xdr:colOff>165100</xdr:colOff>
      <xdr:row>86</xdr:row>
      <xdr:rowOff>86360</xdr:rowOff>
    </xdr:to>
    <xdr:sp macro="" textlink="">
      <xdr:nvSpPr>
        <xdr:cNvPr id="364" name="楕円 363"/>
        <xdr:cNvSpPr/>
      </xdr:nvSpPr>
      <xdr:spPr>
        <a:xfrm>
          <a:off x="95885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33020</xdr:rowOff>
    </xdr:from>
    <xdr:to xmlns:xdr="http://schemas.openxmlformats.org/drawingml/2006/spreadsheetDrawing">
      <xdr:col>55</xdr:col>
      <xdr:colOff>0</xdr:colOff>
      <xdr:row>86</xdr:row>
      <xdr:rowOff>34925</xdr:rowOff>
    </xdr:to>
    <xdr:cxnSp macro="">
      <xdr:nvCxnSpPr>
        <xdr:cNvPr id="365" name="直線コネクタ 364"/>
        <xdr:cNvCxnSpPr/>
      </xdr:nvCxnSpPr>
      <xdr:spPr>
        <a:xfrm flipV="1">
          <a:off x="9639300" y="147777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158115</xdr:rowOff>
    </xdr:from>
    <xdr:to xmlns:xdr="http://schemas.openxmlformats.org/drawingml/2006/spreadsheetDrawing">
      <xdr:col>46</xdr:col>
      <xdr:colOff>38100</xdr:colOff>
      <xdr:row>86</xdr:row>
      <xdr:rowOff>88265</xdr:rowOff>
    </xdr:to>
    <xdr:sp macro="" textlink="">
      <xdr:nvSpPr>
        <xdr:cNvPr id="366" name="楕円 365"/>
        <xdr:cNvSpPr/>
      </xdr:nvSpPr>
      <xdr:spPr>
        <a:xfrm>
          <a:off x="8699500" y="14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34925</xdr:rowOff>
    </xdr:from>
    <xdr:to xmlns:xdr="http://schemas.openxmlformats.org/drawingml/2006/spreadsheetDrawing">
      <xdr:col>50</xdr:col>
      <xdr:colOff>114300</xdr:colOff>
      <xdr:row>86</xdr:row>
      <xdr:rowOff>37465</xdr:rowOff>
    </xdr:to>
    <xdr:cxnSp macro="">
      <xdr:nvCxnSpPr>
        <xdr:cNvPr id="367" name="直線コネクタ 366"/>
        <xdr:cNvCxnSpPr/>
      </xdr:nvCxnSpPr>
      <xdr:spPr>
        <a:xfrm flipV="1">
          <a:off x="8750300" y="14779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159385</xdr:rowOff>
    </xdr:from>
    <xdr:to xmlns:xdr="http://schemas.openxmlformats.org/drawingml/2006/spreadsheetDrawing">
      <xdr:col>41</xdr:col>
      <xdr:colOff>101600</xdr:colOff>
      <xdr:row>86</xdr:row>
      <xdr:rowOff>89535</xdr:rowOff>
    </xdr:to>
    <xdr:sp macro="" textlink="">
      <xdr:nvSpPr>
        <xdr:cNvPr id="368" name="楕円 367"/>
        <xdr:cNvSpPr/>
      </xdr:nvSpPr>
      <xdr:spPr>
        <a:xfrm>
          <a:off x="7810500" y="1473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37465</xdr:rowOff>
    </xdr:from>
    <xdr:to xmlns:xdr="http://schemas.openxmlformats.org/drawingml/2006/spreadsheetDrawing">
      <xdr:col>45</xdr:col>
      <xdr:colOff>177800</xdr:colOff>
      <xdr:row>86</xdr:row>
      <xdr:rowOff>38735</xdr:rowOff>
    </xdr:to>
    <xdr:cxnSp macro="">
      <xdr:nvCxnSpPr>
        <xdr:cNvPr id="369" name="直線コネクタ 368"/>
        <xdr:cNvCxnSpPr/>
      </xdr:nvCxnSpPr>
      <xdr:spPr>
        <a:xfrm flipV="1">
          <a:off x="7861300" y="147821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160655</xdr:rowOff>
    </xdr:from>
    <xdr:to xmlns:xdr="http://schemas.openxmlformats.org/drawingml/2006/spreadsheetDrawing">
      <xdr:col>36</xdr:col>
      <xdr:colOff>165100</xdr:colOff>
      <xdr:row>86</xdr:row>
      <xdr:rowOff>90805</xdr:rowOff>
    </xdr:to>
    <xdr:sp macro="" textlink="">
      <xdr:nvSpPr>
        <xdr:cNvPr id="370" name="楕円 369"/>
        <xdr:cNvSpPr/>
      </xdr:nvSpPr>
      <xdr:spPr>
        <a:xfrm>
          <a:off x="6921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38735</xdr:rowOff>
    </xdr:from>
    <xdr:to xmlns:xdr="http://schemas.openxmlformats.org/drawingml/2006/spreadsheetDrawing">
      <xdr:col>41</xdr:col>
      <xdr:colOff>50800</xdr:colOff>
      <xdr:row>86</xdr:row>
      <xdr:rowOff>40640</xdr:rowOff>
    </xdr:to>
    <xdr:cxnSp macro="">
      <xdr:nvCxnSpPr>
        <xdr:cNvPr id="371" name="直線コネクタ 370"/>
        <xdr:cNvCxnSpPr/>
      </xdr:nvCxnSpPr>
      <xdr:spPr>
        <a:xfrm flipV="1">
          <a:off x="6972300" y="147834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103505</xdr:rowOff>
    </xdr:from>
    <xdr:ext cx="469900" cy="259080"/>
    <xdr:sp macro="" textlink="">
      <xdr:nvSpPr>
        <xdr:cNvPr id="372" name="n_1aveValue【公営住宅】&#10;一人当たり面積"/>
        <xdr:cNvSpPr txBox="1"/>
      </xdr:nvSpPr>
      <xdr:spPr>
        <a:xfrm>
          <a:off x="9391650" y="14333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125095</xdr:rowOff>
    </xdr:from>
    <xdr:ext cx="467995" cy="258445"/>
    <xdr:sp macro="" textlink="">
      <xdr:nvSpPr>
        <xdr:cNvPr id="373" name="n_2aveValue【公営住宅】&#10;一人当たり面積"/>
        <xdr:cNvSpPr txBox="1"/>
      </xdr:nvSpPr>
      <xdr:spPr>
        <a:xfrm>
          <a:off x="8515350" y="143554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133350</xdr:rowOff>
    </xdr:from>
    <xdr:ext cx="467995" cy="257175"/>
    <xdr:sp macro="" textlink="">
      <xdr:nvSpPr>
        <xdr:cNvPr id="374" name="n_3aveValue【公営住宅】&#10;一人当たり面積"/>
        <xdr:cNvSpPr txBox="1"/>
      </xdr:nvSpPr>
      <xdr:spPr>
        <a:xfrm>
          <a:off x="7626350" y="14363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133985</xdr:rowOff>
    </xdr:from>
    <xdr:ext cx="467995" cy="257175"/>
    <xdr:sp macro="" textlink="">
      <xdr:nvSpPr>
        <xdr:cNvPr id="375" name="n_4aveValue【公営住宅】&#10;一人当たり面積"/>
        <xdr:cNvSpPr txBox="1"/>
      </xdr:nvSpPr>
      <xdr:spPr>
        <a:xfrm>
          <a:off x="6737350" y="14364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76835</xdr:rowOff>
    </xdr:from>
    <xdr:ext cx="469900" cy="257175"/>
    <xdr:sp macro="" textlink="">
      <xdr:nvSpPr>
        <xdr:cNvPr id="376" name="n_1mainValue【公営住宅】&#10;一人当たり面積"/>
        <xdr:cNvSpPr txBox="1"/>
      </xdr:nvSpPr>
      <xdr:spPr>
        <a:xfrm>
          <a:off x="9391650" y="148215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79375</xdr:rowOff>
    </xdr:from>
    <xdr:ext cx="467995" cy="258445"/>
    <xdr:sp macro="" textlink="">
      <xdr:nvSpPr>
        <xdr:cNvPr id="377" name="n_2mainValue【公営住宅】&#10;一人当たり面積"/>
        <xdr:cNvSpPr txBox="1"/>
      </xdr:nvSpPr>
      <xdr:spPr>
        <a:xfrm>
          <a:off x="8515350" y="148240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80645</xdr:rowOff>
    </xdr:from>
    <xdr:ext cx="467995" cy="259080"/>
    <xdr:sp macro="" textlink="">
      <xdr:nvSpPr>
        <xdr:cNvPr id="378" name="n_3mainValue【公営住宅】&#10;一人当たり面積"/>
        <xdr:cNvSpPr txBox="1"/>
      </xdr:nvSpPr>
      <xdr:spPr>
        <a:xfrm>
          <a:off x="7626350" y="148253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81915</xdr:rowOff>
    </xdr:from>
    <xdr:ext cx="467995" cy="259080"/>
    <xdr:sp macro="" textlink="">
      <xdr:nvSpPr>
        <xdr:cNvPr id="379" name="n_4mainValue【公営住宅】&#10;一人当たり面積"/>
        <xdr:cNvSpPr txBox="1"/>
      </xdr:nvSpPr>
      <xdr:spPr>
        <a:xfrm>
          <a:off x="6737350" y="148266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1,100,501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04" name="テキスト ボックス 40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6" name="テキスト ボックス 405"/>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7" name="直線コネクタ 40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8" name="テキスト ボックス 407"/>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9" name="直線コネクタ 40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10" name="テキスト ボックス 409"/>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1" name="直線コネクタ 41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2" name="テキスト ボックス 41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3" name="直線コネクタ 41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4" name="テキスト ボックス 41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5" name="直線コネクタ 41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416" name="テキスト ボックス 415"/>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18" name="テキスト ボックス 417"/>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1905</xdr:rowOff>
    </xdr:from>
    <xdr:to xmlns:xdr="http://schemas.openxmlformats.org/drawingml/2006/spreadsheetDrawing">
      <xdr:col>85</xdr:col>
      <xdr:colOff>126365</xdr:colOff>
      <xdr:row>42</xdr:row>
      <xdr:rowOff>38100</xdr:rowOff>
    </xdr:to>
    <xdr:cxnSp macro="">
      <xdr:nvCxnSpPr>
        <xdr:cNvPr id="420" name="直線コネクタ 419"/>
        <xdr:cNvCxnSpPr/>
      </xdr:nvCxnSpPr>
      <xdr:spPr>
        <a:xfrm flipV="1">
          <a:off x="16318865" y="583120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175"/>
    <xdr:sp macro="" textlink="">
      <xdr:nvSpPr>
        <xdr:cNvPr id="421" name="【認定こども園・幼稚園・保育所】&#10;有形固定資産減価償却率最小値テキスト"/>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2" name="直線コネクタ 42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120650</xdr:rowOff>
    </xdr:from>
    <xdr:ext cx="405130" cy="257175"/>
    <xdr:sp macro="" textlink="">
      <xdr:nvSpPr>
        <xdr:cNvPr id="423" name="【認定こども園・幼稚園・保育所】&#10;有形固定資産減価償却率最大値テキスト"/>
        <xdr:cNvSpPr txBox="1"/>
      </xdr:nvSpPr>
      <xdr:spPr>
        <a:xfrm>
          <a:off x="16357600" y="56070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1905</xdr:rowOff>
    </xdr:from>
    <xdr:to xmlns:xdr="http://schemas.openxmlformats.org/drawingml/2006/spreadsheetDrawing">
      <xdr:col>86</xdr:col>
      <xdr:colOff>25400</xdr:colOff>
      <xdr:row>34</xdr:row>
      <xdr:rowOff>1905</xdr:rowOff>
    </xdr:to>
    <xdr:cxnSp macro="">
      <xdr:nvCxnSpPr>
        <xdr:cNvPr id="424" name="直線コネクタ 423"/>
        <xdr:cNvCxnSpPr/>
      </xdr:nvCxnSpPr>
      <xdr:spPr>
        <a:xfrm>
          <a:off x="16230600" y="583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40640</xdr:rowOff>
    </xdr:from>
    <xdr:ext cx="405130" cy="257175"/>
    <xdr:sp macro="" textlink="">
      <xdr:nvSpPr>
        <xdr:cNvPr id="425" name="【認定こども園・幼稚園・保育所】&#10;有形固定資産減価償却率平均値テキスト"/>
        <xdr:cNvSpPr txBox="1"/>
      </xdr:nvSpPr>
      <xdr:spPr>
        <a:xfrm>
          <a:off x="16357600" y="63842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61595</xdr:rowOff>
    </xdr:from>
    <xdr:to xmlns:xdr="http://schemas.openxmlformats.org/drawingml/2006/spreadsheetDrawing">
      <xdr:col>85</xdr:col>
      <xdr:colOff>177800</xdr:colOff>
      <xdr:row>37</xdr:row>
      <xdr:rowOff>163195</xdr:rowOff>
    </xdr:to>
    <xdr:sp macro="" textlink="">
      <xdr:nvSpPr>
        <xdr:cNvPr id="426" name="フローチャート: 判断 425"/>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158750</xdr:rowOff>
    </xdr:from>
    <xdr:to xmlns:xdr="http://schemas.openxmlformats.org/drawingml/2006/spreadsheetDrawing">
      <xdr:col>81</xdr:col>
      <xdr:colOff>101600</xdr:colOff>
      <xdr:row>37</xdr:row>
      <xdr:rowOff>88900</xdr:rowOff>
    </xdr:to>
    <xdr:sp macro="" textlink="">
      <xdr:nvSpPr>
        <xdr:cNvPr id="427" name="フローチャート: 判断 426"/>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118745</xdr:rowOff>
    </xdr:from>
    <xdr:to xmlns:xdr="http://schemas.openxmlformats.org/drawingml/2006/spreadsheetDrawing">
      <xdr:col>76</xdr:col>
      <xdr:colOff>165100</xdr:colOff>
      <xdr:row>37</xdr:row>
      <xdr:rowOff>48895</xdr:rowOff>
    </xdr:to>
    <xdr:sp macro="" textlink="">
      <xdr:nvSpPr>
        <xdr:cNvPr id="428" name="フローチャート: 判断 427"/>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158750</xdr:rowOff>
    </xdr:from>
    <xdr:to xmlns:xdr="http://schemas.openxmlformats.org/drawingml/2006/spreadsheetDrawing">
      <xdr:col>72</xdr:col>
      <xdr:colOff>38100</xdr:colOff>
      <xdr:row>37</xdr:row>
      <xdr:rowOff>88900</xdr:rowOff>
    </xdr:to>
    <xdr:sp macro="" textlink="">
      <xdr:nvSpPr>
        <xdr:cNvPr id="429" name="フローチャート: 判断 428"/>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105410</xdr:rowOff>
    </xdr:from>
    <xdr:to xmlns:xdr="http://schemas.openxmlformats.org/drawingml/2006/spreadsheetDrawing">
      <xdr:col>67</xdr:col>
      <xdr:colOff>101600</xdr:colOff>
      <xdr:row>37</xdr:row>
      <xdr:rowOff>35560</xdr:rowOff>
    </xdr:to>
    <xdr:sp macro="" textlink="">
      <xdr:nvSpPr>
        <xdr:cNvPr id="430" name="フローチャート: 判断 429"/>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95885</xdr:rowOff>
    </xdr:from>
    <xdr:to xmlns:xdr="http://schemas.openxmlformats.org/drawingml/2006/spreadsheetDrawing">
      <xdr:col>85</xdr:col>
      <xdr:colOff>177800</xdr:colOff>
      <xdr:row>35</xdr:row>
      <xdr:rowOff>26035</xdr:rowOff>
    </xdr:to>
    <xdr:sp macro="" textlink="">
      <xdr:nvSpPr>
        <xdr:cNvPr id="436" name="楕円 435"/>
        <xdr:cNvSpPr/>
      </xdr:nvSpPr>
      <xdr:spPr>
        <a:xfrm>
          <a:off x="162687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118745</xdr:rowOff>
    </xdr:from>
    <xdr:ext cx="405130" cy="259080"/>
    <xdr:sp macro="" textlink="">
      <xdr:nvSpPr>
        <xdr:cNvPr id="437" name="【認定こども園・幼稚園・保育所】&#10;有形固定資産減価償却率該当値テキスト"/>
        <xdr:cNvSpPr txBox="1"/>
      </xdr:nvSpPr>
      <xdr:spPr>
        <a:xfrm>
          <a:off x="16357600" y="5776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168275</xdr:rowOff>
    </xdr:from>
    <xdr:to xmlns:xdr="http://schemas.openxmlformats.org/drawingml/2006/spreadsheetDrawing">
      <xdr:col>81</xdr:col>
      <xdr:colOff>101600</xdr:colOff>
      <xdr:row>34</xdr:row>
      <xdr:rowOff>98425</xdr:rowOff>
    </xdr:to>
    <xdr:sp macro="" textlink="">
      <xdr:nvSpPr>
        <xdr:cNvPr id="438" name="楕円 437"/>
        <xdr:cNvSpPr/>
      </xdr:nvSpPr>
      <xdr:spPr>
        <a:xfrm>
          <a:off x="15430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47625</xdr:rowOff>
    </xdr:from>
    <xdr:to xmlns:xdr="http://schemas.openxmlformats.org/drawingml/2006/spreadsheetDrawing">
      <xdr:col>85</xdr:col>
      <xdr:colOff>127000</xdr:colOff>
      <xdr:row>34</xdr:row>
      <xdr:rowOff>146685</xdr:rowOff>
    </xdr:to>
    <xdr:cxnSp macro="">
      <xdr:nvCxnSpPr>
        <xdr:cNvPr id="439" name="直線コネクタ 438"/>
        <xdr:cNvCxnSpPr/>
      </xdr:nvCxnSpPr>
      <xdr:spPr>
        <a:xfrm>
          <a:off x="15481300" y="5876925"/>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52070</xdr:rowOff>
    </xdr:from>
    <xdr:to xmlns:xdr="http://schemas.openxmlformats.org/drawingml/2006/spreadsheetDrawing">
      <xdr:col>76</xdr:col>
      <xdr:colOff>165100</xdr:colOff>
      <xdr:row>34</xdr:row>
      <xdr:rowOff>153670</xdr:rowOff>
    </xdr:to>
    <xdr:sp macro="" textlink="">
      <xdr:nvSpPr>
        <xdr:cNvPr id="440" name="楕円 439"/>
        <xdr:cNvSpPr/>
      </xdr:nvSpPr>
      <xdr:spPr>
        <a:xfrm>
          <a:off x="14541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47625</xdr:rowOff>
    </xdr:from>
    <xdr:to xmlns:xdr="http://schemas.openxmlformats.org/drawingml/2006/spreadsheetDrawing">
      <xdr:col>81</xdr:col>
      <xdr:colOff>50800</xdr:colOff>
      <xdr:row>34</xdr:row>
      <xdr:rowOff>102870</xdr:rowOff>
    </xdr:to>
    <xdr:cxnSp macro="">
      <xdr:nvCxnSpPr>
        <xdr:cNvPr id="441" name="直線コネクタ 440"/>
        <xdr:cNvCxnSpPr/>
      </xdr:nvCxnSpPr>
      <xdr:spPr>
        <a:xfrm flipV="1">
          <a:off x="14592300" y="58769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133985</xdr:rowOff>
    </xdr:from>
    <xdr:to xmlns:xdr="http://schemas.openxmlformats.org/drawingml/2006/spreadsheetDrawing">
      <xdr:col>72</xdr:col>
      <xdr:colOff>38100</xdr:colOff>
      <xdr:row>34</xdr:row>
      <xdr:rowOff>64135</xdr:rowOff>
    </xdr:to>
    <xdr:sp macro="" textlink="">
      <xdr:nvSpPr>
        <xdr:cNvPr id="442" name="楕円 441"/>
        <xdr:cNvSpPr/>
      </xdr:nvSpPr>
      <xdr:spPr>
        <a:xfrm>
          <a:off x="13652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13335</xdr:rowOff>
    </xdr:from>
    <xdr:to xmlns:xdr="http://schemas.openxmlformats.org/drawingml/2006/spreadsheetDrawing">
      <xdr:col>76</xdr:col>
      <xdr:colOff>114300</xdr:colOff>
      <xdr:row>34</xdr:row>
      <xdr:rowOff>102870</xdr:rowOff>
    </xdr:to>
    <xdr:cxnSp macro="">
      <xdr:nvCxnSpPr>
        <xdr:cNvPr id="443" name="直線コネクタ 442"/>
        <xdr:cNvCxnSpPr/>
      </xdr:nvCxnSpPr>
      <xdr:spPr>
        <a:xfrm>
          <a:off x="13703300" y="584263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116840</xdr:rowOff>
    </xdr:from>
    <xdr:to xmlns:xdr="http://schemas.openxmlformats.org/drawingml/2006/spreadsheetDrawing">
      <xdr:col>67</xdr:col>
      <xdr:colOff>101600</xdr:colOff>
      <xdr:row>34</xdr:row>
      <xdr:rowOff>46990</xdr:rowOff>
    </xdr:to>
    <xdr:sp macro="" textlink="">
      <xdr:nvSpPr>
        <xdr:cNvPr id="444" name="楕円 443"/>
        <xdr:cNvSpPr/>
      </xdr:nvSpPr>
      <xdr:spPr>
        <a:xfrm>
          <a:off x="12763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33</xdr:row>
      <xdr:rowOff>167640</xdr:rowOff>
    </xdr:from>
    <xdr:to xmlns:xdr="http://schemas.openxmlformats.org/drawingml/2006/spreadsheetDrawing">
      <xdr:col>71</xdr:col>
      <xdr:colOff>177800</xdr:colOff>
      <xdr:row>34</xdr:row>
      <xdr:rowOff>13335</xdr:rowOff>
    </xdr:to>
    <xdr:cxnSp macro="">
      <xdr:nvCxnSpPr>
        <xdr:cNvPr id="445" name="直線コネクタ 444"/>
        <xdr:cNvCxnSpPr/>
      </xdr:nvCxnSpPr>
      <xdr:spPr>
        <a:xfrm>
          <a:off x="12814300" y="58254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80010</xdr:rowOff>
    </xdr:from>
    <xdr:ext cx="405130" cy="259080"/>
    <xdr:sp macro="" textlink="">
      <xdr:nvSpPr>
        <xdr:cNvPr id="446" name="n_1aveValue【認定こども園・幼稚園・保育所】&#10;有形固定資産減価償却率"/>
        <xdr:cNvSpPr txBox="1"/>
      </xdr:nvSpPr>
      <xdr:spPr>
        <a:xfrm>
          <a:off x="15266035" y="6423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40640</xdr:rowOff>
    </xdr:from>
    <xdr:ext cx="403225" cy="257175"/>
    <xdr:sp macro="" textlink="">
      <xdr:nvSpPr>
        <xdr:cNvPr id="447" name="n_2aveValue【認定こども園・幼稚園・保育所】&#10;有形固定資産減価償却率"/>
        <xdr:cNvSpPr txBox="1"/>
      </xdr:nvSpPr>
      <xdr:spPr>
        <a:xfrm>
          <a:off x="14389735" y="63842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80010</xdr:rowOff>
    </xdr:from>
    <xdr:ext cx="403225" cy="259080"/>
    <xdr:sp macro="" textlink="">
      <xdr:nvSpPr>
        <xdr:cNvPr id="448" name="n_3aveValue【認定こども園・幼稚園・保育所】&#10;有形固定資産減価償却率"/>
        <xdr:cNvSpPr txBox="1"/>
      </xdr:nvSpPr>
      <xdr:spPr>
        <a:xfrm>
          <a:off x="13500735" y="6423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26670</xdr:rowOff>
    </xdr:from>
    <xdr:ext cx="403225" cy="259080"/>
    <xdr:sp macro="" textlink="">
      <xdr:nvSpPr>
        <xdr:cNvPr id="449" name="n_4aveValue【認定こども園・幼稚園・保育所】&#10;有形固定資産減価償却率"/>
        <xdr:cNvSpPr txBox="1"/>
      </xdr:nvSpPr>
      <xdr:spPr>
        <a:xfrm>
          <a:off x="12611735" y="6370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114935</xdr:rowOff>
    </xdr:from>
    <xdr:ext cx="405130" cy="259080"/>
    <xdr:sp macro="" textlink="">
      <xdr:nvSpPr>
        <xdr:cNvPr id="450" name="n_1mainValue【認定こども園・幼稚園・保育所】&#10;有形固定資産減価償却率"/>
        <xdr:cNvSpPr txBox="1"/>
      </xdr:nvSpPr>
      <xdr:spPr>
        <a:xfrm>
          <a:off x="15266035" y="5601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170180</xdr:rowOff>
    </xdr:from>
    <xdr:ext cx="403225" cy="259080"/>
    <xdr:sp macro="" textlink="">
      <xdr:nvSpPr>
        <xdr:cNvPr id="451" name="n_2mainValue【認定こども園・幼稚園・保育所】&#10;有形固定資産減価償却率"/>
        <xdr:cNvSpPr txBox="1"/>
      </xdr:nvSpPr>
      <xdr:spPr>
        <a:xfrm>
          <a:off x="14389735" y="5656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80645</xdr:rowOff>
    </xdr:from>
    <xdr:ext cx="403225" cy="259080"/>
    <xdr:sp macro="" textlink="">
      <xdr:nvSpPr>
        <xdr:cNvPr id="452" name="n_3mainValue【認定こども園・幼稚園・保育所】&#10;有形固定資産減価償却率"/>
        <xdr:cNvSpPr txBox="1"/>
      </xdr:nvSpPr>
      <xdr:spPr>
        <a:xfrm>
          <a:off x="13500735" y="5567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63500</xdr:rowOff>
    </xdr:from>
    <xdr:ext cx="403225" cy="257175"/>
    <xdr:sp macro="" textlink="">
      <xdr:nvSpPr>
        <xdr:cNvPr id="453" name="n_4mainValue【認定こども園・幼稚園・保育所】&#10;有形固定資産減価償却率"/>
        <xdr:cNvSpPr txBox="1"/>
      </xdr:nvSpPr>
      <xdr:spPr>
        <a:xfrm>
          <a:off x="12611735" y="55499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62" name="テキスト ボックス 4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4" name="直線コネクタ 463"/>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5455" cy="259080"/>
    <xdr:sp macro="" textlink="">
      <xdr:nvSpPr>
        <xdr:cNvPr id="465" name="テキスト ボックス 464"/>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6" name="直線コネクタ 465"/>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5455" cy="257175"/>
    <xdr:sp macro="" textlink="">
      <xdr:nvSpPr>
        <xdr:cNvPr id="467" name="テキスト ボックス 466"/>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8" name="直線コネクタ 467"/>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5455" cy="259080"/>
    <xdr:sp macro="" textlink="">
      <xdr:nvSpPr>
        <xdr:cNvPr id="469" name="テキスト ボックス 468"/>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0" name="直線コネクタ 469"/>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5455" cy="259080"/>
    <xdr:sp macro="" textlink="">
      <xdr:nvSpPr>
        <xdr:cNvPr id="471" name="テキスト ボックス 470"/>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2" name="直線コネクタ 471"/>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5455" cy="257175"/>
    <xdr:sp macro="" textlink="">
      <xdr:nvSpPr>
        <xdr:cNvPr id="473" name="テキスト ボックス 472"/>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75" name="テキスト ボックス 474"/>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139065</xdr:rowOff>
    </xdr:from>
    <xdr:to xmlns:xdr="http://schemas.openxmlformats.org/drawingml/2006/spreadsheetDrawing">
      <xdr:col>116</xdr:col>
      <xdr:colOff>62865</xdr:colOff>
      <xdr:row>41</xdr:row>
      <xdr:rowOff>160020</xdr:rowOff>
    </xdr:to>
    <xdr:cxnSp macro="">
      <xdr:nvCxnSpPr>
        <xdr:cNvPr id="477" name="直線コネクタ 476"/>
        <xdr:cNvCxnSpPr/>
      </xdr:nvCxnSpPr>
      <xdr:spPr>
        <a:xfrm flipV="1">
          <a:off x="22160865" y="596836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163830</xdr:rowOff>
    </xdr:from>
    <xdr:ext cx="469900" cy="259080"/>
    <xdr:sp macro="" textlink="">
      <xdr:nvSpPr>
        <xdr:cNvPr id="478" name="【認定こども園・幼稚園・保育所】&#10;一人当たり面積最小値テキスト"/>
        <xdr:cNvSpPr txBox="1"/>
      </xdr:nvSpPr>
      <xdr:spPr>
        <a:xfrm>
          <a:off x="22199600" y="719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160020</xdr:rowOff>
    </xdr:from>
    <xdr:to xmlns:xdr="http://schemas.openxmlformats.org/drawingml/2006/spreadsheetDrawing">
      <xdr:col>116</xdr:col>
      <xdr:colOff>152400</xdr:colOff>
      <xdr:row>41</xdr:row>
      <xdr:rowOff>160020</xdr:rowOff>
    </xdr:to>
    <xdr:cxnSp macro="">
      <xdr:nvCxnSpPr>
        <xdr:cNvPr id="479" name="直線コネクタ 478"/>
        <xdr:cNvCxnSpPr/>
      </xdr:nvCxnSpPr>
      <xdr:spPr>
        <a:xfrm>
          <a:off x="22072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86360</xdr:rowOff>
    </xdr:from>
    <xdr:ext cx="469900" cy="257175"/>
    <xdr:sp macro="" textlink="">
      <xdr:nvSpPr>
        <xdr:cNvPr id="480" name="【認定こども園・幼稚園・保育所】&#10;一人当たり面積最大値テキスト"/>
        <xdr:cNvSpPr txBox="1"/>
      </xdr:nvSpPr>
      <xdr:spPr>
        <a:xfrm>
          <a:off x="22199600" y="5744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139065</xdr:rowOff>
    </xdr:from>
    <xdr:to xmlns:xdr="http://schemas.openxmlformats.org/drawingml/2006/spreadsheetDrawing">
      <xdr:col>116</xdr:col>
      <xdr:colOff>152400</xdr:colOff>
      <xdr:row>34</xdr:row>
      <xdr:rowOff>139065</xdr:rowOff>
    </xdr:to>
    <xdr:cxnSp macro="">
      <xdr:nvCxnSpPr>
        <xdr:cNvPr id="481" name="直線コネクタ 480"/>
        <xdr:cNvCxnSpPr/>
      </xdr:nvCxnSpPr>
      <xdr:spPr>
        <a:xfrm>
          <a:off x="22072600" y="596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34925</xdr:rowOff>
    </xdr:from>
    <xdr:ext cx="469900" cy="259080"/>
    <xdr:sp macro="" textlink="">
      <xdr:nvSpPr>
        <xdr:cNvPr id="482" name="【認定こども園・幼稚園・保育所】&#10;一人当たり面積平均値テキスト"/>
        <xdr:cNvSpPr txBox="1"/>
      </xdr:nvSpPr>
      <xdr:spPr>
        <a:xfrm>
          <a:off x="22199600" y="6550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12065</xdr:rowOff>
    </xdr:from>
    <xdr:to xmlns:xdr="http://schemas.openxmlformats.org/drawingml/2006/spreadsheetDrawing">
      <xdr:col>116</xdr:col>
      <xdr:colOff>114300</xdr:colOff>
      <xdr:row>39</xdr:row>
      <xdr:rowOff>113665</xdr:rowOff>
    </xdr:to>
    <xdr:sp macro="" textlink="">
      <xdr:nvSpPr>
        <xdr:cNvPr id="483" name="フローチャート: 判断 482"/>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164465</xdr:rowOff>
    </xdr:from>
    <xdr:to xmlns:xdr="http://schemas.openxmlformats.org/drawingml/2006/spreadsheetDrawing">
      <xdr:col>112</xdr:col>
      <xdr:colOff>38100</xdr:colOff>
      <xdr:row>39</xdr:row>
      <xdr:rowOff>94615</xdr:rowOff>
    </xdr:to>
    <xdr:sp macro="" textlink="">
      <xdr:nvSpPr>
        <xdr:cNvPr id="484" name="フローチャート: 判断 483"/>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170180</xdr:rowOff>
    </xdr:from>
    <xdr:to xmlns:xdr="http://schemas.openxmlformats.org/drawingml/2006/spreadsheetDrawing">
      <xdr:col>107</xdr:col>
      <xdr:colOff>101600</xdr:colOff>
      <xdr:row>39</xdr:row>
      <xdr:rowOff>100330</xdr:rowOff>
    </xdr:to>
    <xdr:sp macro="" textlink="">
      <xdr:nvSpPr>
        <xdr:cNvPr id="485" name="フローチャート: 判断 484"/>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15875</xdr:rowOff>
    </xdr:from>
    <xdr:to xmlns:xdr="http://schemas.openxmlformats.org/drawingml/2006/spreadsheetDrawing">
      <xdr:col>102</xdr:col>
      <xdr:colOff>165100</xdr:colOff>
      <xdr:row>39</xdr:row>
      <xdr:rowOff>117475</xdr:rowOff>
    </xdr:to>
    <xdr:sp macro="" textlink="">
      <xdr:nvSpPr>
        <xdr:cNvPr id="486" name="フローチャート: 判断 485"/>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36830</xdr:rowOff>
    </xdr:from>
    <xdr:to xmlns:xdr="http://schemas.openxmlformats.org/drawingml/2006/spreadsheetDrawing">
      <xdr:col>98</xdr:col>
      <xdr:colOff>38100</xdr:colOff>
      <xdr:row>39</xdr:row>
      <xdr:rowOff>138430</xdr:rowOff>
    </xdr:to>
    <xdr:sp macro="" textlink="">
      <xdr:nvSpPr>
        <xdr:cNvPr id="487" name="フローチャート: 判断 486"/>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145415</xdr:rowOff>
    </xdr:from>
    <xdr:to xmlns:xdr="http://schemas.openxmlformats.org/drawingml/2006/spreadsheetDrawing">
      <xdr:col>116</xdr:col>
      <xdr:colOff>114300</xdr:colOff>
      <xdr:row>40</xdr:row>
      <xdr:rowOff>75565</xdr:rowOff>
    </xdr:to>
    <xdr:sp macro="" textlink="">
      <xdr:nvSpPr>
        <xdr:cNvPr id="493" name="楕円 492"/>
        <xdr:cNvSpPr/>
      </xdr:nvSpPr>
      <xdr:spPr>
        <a:xfrm>
          <a:off x="22110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123825</xdr:rowOff>
    </xdr:from>
    <xdr:ext cx="469900" cy="257175"/>
    <xdr:sp macro="" textlink="">
      <xdr:nvSpPr>
        <xdr:cNvPr id="494" name="【認定こども園・幼稚園・保育所】&#10;一人当たり面積該当値テキスト"/>
        <xdr:cNvSpPr txBox="1"/>
      </xdr:nvSpPr>
      <xdr:spPr>
        <a:xfrm>
          <a:off x="22199600" y="68103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154940</xdr:rowOff>
    </xdr:from>
    <xdr:to xmlns:xdr="http://schemas.openxmlformats.org/drawingml/2006/spreadsheetDrawing">
      <xdr:col>112</xdr:col>
      <xdr:colOff>38100</xdr:colOff>
      <xdr:row>40</xdr:row>
      <xdr:rowOff>85090</xdr:rowOff>
    </xdr:to>
    <xdr:sp macro="" textlink="">
      <xdr:nvSpPr>
        <xdr:cNvPr id="495" name="楕円 494"/>
        <xdr:cNvSpPr/>
      </xdr:nvSpPr>
      <xdr:spPr>
        <a:xfrm>
          <a:off x="21272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24765</xdr:rowOff>
    </xdr:from>
    <xdr:to xmlns:xdr="http://schemas.openxmlformats.org/drawingml/2006/spreadsheetDrawing">
      <xdr:col>116</xdr:col>
      <xdr:colOff>63500</xdr:colOff>
      <xdr:row>40</xdr:row>
      <xdr:rowOff>34290</xdr:rowOff>
    </xdr:to>
    <xdr:cxnSp macro="">
      <xdr:nvCxnSpPr>
        <xdr:cNvPr id="496" name="直線コネクタ 495"/>
        <xdr:cNvCxnSpPr/>
      </xdr:nvCxnSpPr>
      <xdr:spPr>
        <a:xfrm flipV="1">
          <a:off x="21323300" y="68827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164465</xdr:rowOff>
    </xdr:from>
    <xdr:to xmlns:xdr="http://schemas.openxmlformats.org/drawingml/2006/spreadsheetDrawing">
      <xdr:col>107</xdr:col>
      <xdr:colOff>101600</xdr:colOff>
      <xdr:row>40</xdr:row>
      <xdr:rowOff>94615</xdr:rowOff>
    </xdr:to>
    <xdr:sp macro="" textlink="">
      <xdr:nvSpPr>
        <xdr:cNvPr id="497" name="楕円 496"/>
        <xdr:cNvSpPr/>
      </xdr:nvSpPr>
      <xdr:spPr>
        <a:xfrm>
          <a:off x="20383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34290</xdr:rowOff>
    </xdr:from>
    <xdr:to xmlns:xdr="http://schemas.openxmlformats.org/drawingml/2006/spreadsheetDrawing">
      <xdr:col>111</xdr:col>
      <xdr:colOff>177800</xdr:colOff>
      <xdr:row>40</xdr:row>
      <xdr:rowOff>43815</xdr:rowOff>
    </xdr:to>
    <xdr:cxnSp macro="">
      <xdr:nvCxnSpPr>
        <xdr:cNvPr id="498" name="直線コネクタ 497"/>
        <xdr:cNvCxnSpPr/>
      </xdr:nvCxnSpPr>
      <xdr:spPr>
        <a:xfrm flipV="1">
          <a:off x="20434300" y="68922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635</xdr:rowOff>
    </xdr:from>
    <xdr:to xmlns:xdr="http://schemas.openxmlformats.org/drawingml/2006/spreadsheetDrawing">
      <xdr:col>102</xdr:col>
      <xdr:colOff>165100</xdr:colOff>
      <xdr:row>40</xdr:row>
      <xdr:rowOff>102235</xdr:rowOff>
    </xdr:to>
    <xdr:sp macro="" textlink="">
      <xdr:nvSpPr>
        <xdr:cNvPr id="499" name="楕円 498"/>
        <xdr:cNvSpPr/>
      </xdr:nvSpPr>
      <xdr:spPr>
        <a:xfrm>
          <a:off x="19494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43815</xdr:rowOff>
    </xdr:from>
    <xdr:to xmlns:xdr="http://schemas.openxmlformats.org/drawingml/2006/spreadsheetDrawing">
      <xdr:col>107</xdr:col>
      <xdr:colOff>50800</xdr:colOff>
      <xdr:row>40</xdr:row>
      <xdr:rowOff>52070</xdr:rowOff>
    </xdr:to>
    <xdr:cxnSp macro="">
      <xdr:nvCxnSpPr>
        <xdr:cNvPr id="500" name="直線コネクタ 499"/>
        <xdr:cNvCxnSpPr/>
      </xdr:nvCxnSpPr>
      <xdr:spPr>
        <a:xfrm flipV="1">
          <a:off x="19545300" y="69018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6350</xdr:rowOff>
    </xdr:from>
    <xdr:to xmlns:xdr="http://schemas.openxmlformats.org/drawingml/2006/spreadsheetDrawing">
      <xdr:col>98</xdr:col>
      <xdr:colOff>38100</xdr:colOff>
      <xdr:row>40</xdr:row>
      <xdr:rowOff>107950</xdr:rowOff>
    </xdr:to>
    <xdr:sp macro="" textlink="">
      <xdr:nvSpPr>
        <xdr:cNvPr id="501" name="楕円 500"/>
        <xdr:cNvSpPr/>
      </xdr:nvSpPr>
      <xdr:spPr>
        <a:xfrm>
          <a:off x="18605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52070</xdr:rowOff>
    </xdr:from>
    <xdr:to xmlns:xdr="http://schemas.openxmlformats.org/drawingml/2006/spreadsheetDrawing">
      <xdr:col>102</xdr:col>
      <xdr:colOff>114300</xdr:colOff>
      <xdr:row>40</xdr:row>
      <xdr:rowOff>57150</xdr:rowOff>
    </xdr:to>
    <xdr:cxnSp macro="">
      <xdr:nvCxnSpPr>
        <xdr:cNvPr id="502" name="直線コネクタ 501"/>
        <xdr:cNvCxnSpPr/>
      </xdr:nvCxnSpPr>
      <xdr:spPr>
        <a:xfrm flipV="1">
          <a:off x="18656300" y="69100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111125</xdr:rowOff>
    </xdr:from>
    <xdr:ext cx="469900" cy="257175"/>
    <xdr:sp macro="" textlink="">
      <xdr:nvSpPr>
        <xdr:cNvPr id="503" name="n_1aveValue【認定こども園・幼稚園・保育所】&#10;一人当たり面積"/>
        <xdr:cNvSpPr txBox="1"/>
      </xdr:nvSpPr>
      <xdr:spPr>
        <a:xfrm>
          <a:off x="21075650" y="6454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116840</xdr:rowOff>
    </xdr:from>
    <xdr:ext cx="467995" cy="259080"/>
    <xdr:sp macro="" textlink="">
      <xdr:nvSpPr>
        <xdr:cNvPr id="504" name="n_2aveValue【認定こども園・幼稚園・保育所】&#10;一人当たり面積"/>
        <xdr:cNvSpPr txBox="1"/>
      </xdr:nvSpPr>
      <xdr:spPr>
        <a:xfrm>
          <a:off x="20199350" y="6460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133985</xdr:rowOff>
    </xdr:from>
    <xdr:ext cx="467995" cy="257175"/>
    <xdr:sp macro="" textlink="">
      <xdr:nvSpPr>
        <xdr:cNvPr id="505" name="n_3aveValue【認定こども園・幼稚園・保育所】&#10;一人当たり面積"/>
        <xdr:cNvSpPr txBox="1"/>
      </xdr:nvSpPr>
      <xdr:spPr>
        <a:xfrm>
          <a:off x="19310350" y="64776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154940</xdr:rowOff>
    </xdr:from>
    <xdr:ext cx="467995" cy="257175"/>
    <xdr:sp macro="" textlink="">
      <xdr:nvSpPr>
        <xdr:cNvPr id="506" name="n_4aveValue【認定こども園・幼稚園・保育所】&#10;一人当たり面積"/>
        <xdr:cNvSpPr txBox="1"/>
      </xdr:nvSpPr>
      <xdr:spPr>
        <a:xfrm>
          <a:off x="18421350" y="6498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76200</xdr:rowOff>
    </xdr:from>
    <xdr:ext cx="469900" cy="257175"/>
    <xdr:sp macro="" textlink="">
      <xdr:nvSpPr>
        <xdr:cNvPr id="507" name="n_1mainValue【認定こども園・幼稚園・保育所】&#10;一人当たり面積"/>
        <xdr:cNvSpPr txBox="1"/>
      </xdr:nvSpPr>
      <xdr:spPr>
        <a:xfrm>
          <a:off x="21075650" y="6934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86360</xdr:rowOff>
    </xdr:from>
    <xdr:ext cx="467995" cy="257175"/>
    <xdr:sp macro="" textlink="">
      <xdr:nvSpPr>
        <xdr:cNvPr id="508" name="n_2mainValue【認定こども園・幼稚園・保育所】&#10;一人当たり面積"/>
        <xdr:cNvSpPr txBox="1"/>
      </xdr:nvSpPr>
      <xdr:spPr>
        <a:xfrm>
          <a:off x="20199350" y="69443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93345</xdr:rowOff>
    </xdr:from>
    <xdr:ext cx="467995" cy="259080"/>
    <xdr:sp macro="" textlink="">
      <xdr:nvSpPr>
        <xdr:cNvPr id="509" name="n_3mainValue【認定こども園・幼稚園・保育所】&#10;一人当たり面積"/>
        <xdr:cNvSpPr txBox="1"/>
      </xdr:nvSpPr>
      <xdr:spPr>
        <a:xfrm>
          <a:off x="19310350" y="69513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99060</xdr:rowOff>
    </xdr:from>
    <xdr:ext cx="467995" cy="257175"/>
    <xdr:sp macro="" textlink="">
      <xdr:nvSpPr>
        <xdr:cNvPr id="510" name="n_4mainValue【認定こども園・幼稚園・保育所】&#10;一人当たり面積"/>
        <xdr:cNvSpPr txBox="1"/>
      </xdr:nvSpPr>
      <xdr:spPr>
        <a:xfrm>
          <a:off x="18421350" y="69570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9" name="テキスト ボックス 518"/>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21" name="テキスト ボックス 520"/>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2" name="直線コネクタ 5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23" name="テキスト ボックス 522"/>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4" name="直線コネクタ 5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5" name="テキスト ボックス 5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6" name="直線コネクタ 5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527" name="テキスト ボックス 526"/>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8" name="直線コネクタ 5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9" name="テキスト ボックス 5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30" name="直線コネクタ 5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531" name="テキスト ボックス 530"/>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2" name="直線コネクタ 5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33" name="テキスト ボックス 532"/>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4" name="直線コネクタ 5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35" name="テキスト ボックス 534"/>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54</xdr:row>
      <xdr:rowOff>150495</xdr:rowOff>
    </xdr:from>
    <xdr:to xmlns:xdr="http://schemas.openxmlformats.org/drawingml/2006/spreadsheetDrawing">
      <xdr:col>85</xdr:col>
      <xdr:colOff>126365</xdr:colOff>
      <xdr:row>63</xdr:row>
      <xdr:rowOff>158115</xdr:rowOff>
    </xdr:to>
    <xdr:cxnSp macro="">
      <xdr:nvCxnSpPr>
        <xdr:cNvPr id="537" name="直線コネクタ 536"/>
        <xdr:cNvCxnSpPr/>
      </xdr:nvCxnSpPr>
      <xdr:spPr>
        <a:xfrm flipV="1">
          <a:off x="16318865" y="9408795"/>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161925</xdr:rowOff>
    </xdr:from>
    <xdr:ext cx="405130" cy="259080"/>
    <xdr:sp macro="" textlink="">
      <xdr:nvSpPr>
        <xdr:cNvPr id="538" name="【学校施設】&#10;有形固定資産減価償却率最小値テキスト"/>
        <xdr:cNvSpPr txBox="1"/>
      </xdr:nvSpPr>
      <xdr:spPr>
        <a:xfrm>
          <a:off x="16357600" y="10963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158115</xdr:rowOff>
    </xdr:from>
    <xdr:to xmlns:xdr="http://schemas.openxmlformats.org/drawingml/2006/spreadsheetDrawing">
      <xdr:col>86</xdr:col>
      <xdr:colOff>25400</xdr:colOff>
      <xdr:row>63</xdr:row>
      <xdr:rowOff>158115</xdr:rowOff>
    </xdr:to>
    <xdr:cxnSp macro="">
      <xdr:nvCxnSpPr>
        <xdr:cNvPr id="539" name="直線コネクタ 538"/>
        <xdr:cNvCxnSpPr/>
      </xdr:nvCxnSpPr>
      <xdr:spPr>
        <a:xfrm>
          <a:off x="16230600" y="1095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97790</xdr:rowOff>
    </xdr:from>
    <xdr:ext cx="405130" cy="257175"/>
    <xdr:sp macro="" textlink="">
      <xdr:nvSpPr>
        <xdr:cNvPr id="540" name="【学校施設】&#10;有形固定資産減価償却率最大値テキスト"/>
        <xdr:cNvSpPr txBox="1"/>
      </xdr:nvSpPr>
      <xdr:spPr>
        <a:xfrm>
          <a:off x="16357600" y="91846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150495</xdr:rowOff>
    </xdr:from>
    <xdr:to xmlns:xdr="http://schemas.openxmlformats.org/drawingml/2006/spreadsheetDrawing">
      <xdr:col>86</xdr:col>
      <xdr:colOff>25400</xdr:colOff>
      <xdr:row>54</xdr:row>
      <xdr:rowOff>150495</xdr:rowOff>
    </xdr:to>
    <xdr:cxnSp macro="">
      <xdr:nvCxnSpPr>
        <xdr:cNvPr id="541" name="直線コネクタ 540"/>
        <xdr:cNvCxnSpPr/>
      </xdr:nvCxnSpPr>
      <xdr:spPr>
        <a:xfrm>
          <a:off x="16230600" y="940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20955</xdr:rowOff>
    </xdr:from>
    <xdr:ext cx="405130" cy="257175"/>
    <xdr:sp macro="" textlink="">
      <xdr:nvSpPr>
        <xdr:cNvPr id="542" name="【学校施設】&#10;有形固定資産減価償却率平均値テキスト"/>
        <xdr:cNvSpPr txBox="1"/>
      </xdr:nvSpPr>
      <xdr:spPr>
        <a:xfrm>
          <a:off x="16357600" y="101365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169545</xdr:rowOff>
    </xdr:from>
    <xdr:to xmlns:xdr="http://schemas.openxmlformats.org/drawingml/2006/spreadsheetDrawing">
      <xdr:col>85</xdr:col>
      <xdr:colOff>177800</xdr:colOff>
      <xdr:row>60</xdr:row>
      <xdr:rowOff>99695</xdr:rowOff>
    </xdr:to>
    <xdr:sp macro="" textlink="">
      <xdr:nvSpPr>
        <xdr:cNvPr id="543" name="フローチャート: 判断 542"/>
        <xdr:cNvSpPr/>
      </xdr:nvSpPr>
      <xdr:spPr>
        <a:xfrm>
          <a:off x="16268700" y="102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104140</xdr:rowOff>
    </xdr:from>
    <xdr:to xmlns:xdr="http://schemas.openxmlformats.org/drawingml/2006/spreadsheetDrawing">
      <xdr:col>81</xdr:col>
      <xdr:colOff>101600</xdr:colOff>
      <xdr:row>60</xdr:row>
      <xdr:rowOff>34290</xdr:rowOff>
    </xdr:to>
    <xdr:sp macro="" textlink="">
      <xdr:nvSpPr>
        <xdr:cNvPr id="544" name="フローチャート: 判断 543"/>
        <xdr:cNvSpPr/>
      </xdr:nvSpPr>
      <xdr:spPr>
        <a:xfrm>
          <a:off x="15430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127000</xdr:rowOff>
    </xdr:from>
    <xdr:to xmlns:xdr="http://schemas.openxmlformats.org/drawingml/2006/spreadsheetDrawing">
      <xdr:col>76</xdr:col>
      <xdr:colOff>165100</xdr:colOff>
      <xdr:row>60</xdr:row>
      <xdr:rowOff>57150</xdr:rowOff>
    </xdr:to>
    <xdr:sp macro="" textlink="">
      <xdr:nvSpPr>
        <xdr:cNvPr id="545" name="フローチャート: 判断 544"/>
        <xdr:cNvSpPr/>
      </xdr:nvSpPr>
      <xdr:spPr>
        <a:xfrm>
          <a:off x="14541500" y="1024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97790</xdr:rowOff>
    </xdr:from>
    <xdr:to xmlns:xdr="http://schemas.openxmlformats.org/drawingml/2006/spreadsheetDrawing">
      <xdr:col>72</xdr:col>
      <xdr:colOff>38100</xdr:colOff>
      <xdr:row>60</xdr:row>
      <xdr:rowOff>27940</xdr:rowOff>
    </xdr:to>
    <xdr:sp macro="" textlink="">
      <xdr:nvSpPr>
        <xdr:cNvPr id="546" name="フローチャート: 判断 545"/>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111125</xdr:rowOff>
    </xdr:from>
    <xdr:to xmlns:xdr="http://schemas.openxmlformats.org/drawingml/2006/spreadsheetDrawing">
      <xdr:col>67</xdr:col>
      <xdr:colOff>101600</xdr:colOff>
      <xdr:row>60</xdr:row>
      <xdr:rowOff>41275</xdr:rowOff>
    </xdr:to>
    <xdr:sp macro="" textlink="">
      <xdr:nvSpPr>
        <xdr:cNvPr id="547" name="フローチャート: 判断 546"/>
        <xdr:cNvSpPr/>
      </xdr:nvSpPr>
      <xdr:spPr>
        <a:xfrm>
          <a:off x="12763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8" name="テキスト ボックス 547"/>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9" name="テキスト ボックス 548"/>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50" name="テキスト ボックス 549"/>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51" name="テキスト ボックス 550"/>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52" name="テキスト ボックス 551"/>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89535</xdr:rowOff>
    </xdr:from>
    <xdr:to xmlns:xdr="http://schemas.openxmlformats.org/drawingml/2006/spreadsheetDrawing">
      <xdr:col>85</xdr:col>
      <xdr:colOff>177800</xdr:colOff>
      <xdr:row>61</xdr:row>
      <xdr:rowOff>19685</xdr:rowOff>
    </xdr:to>
    <xdr:sp macro="" textlink="">
      <xdr:nvSpPr>
        <xdr:cNvPr id="553" name="楕円 552"/>
        <xdr:cNvSpPr/>
      </xdr:nvSpPr>
      <xdr:spPr>
        <a:xfrm>
          <a:off x="16268700" y="103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67945</xdr:rowOff>
    </xdr:from>
    <xdr:ext cx="405130" cy="258445"/>
    <xdr:sp macro="" textlink="">
      <xdr:nvSpPr>
        <xdr:cNvPr id="554" name="【学校施設】&#10;有形固定資産減価償却率該当値テキスト"/>
        <xdr:cNvSpPr txBox="1"/>
      </xdr:nvSpPr>
      <xdr:spPr>
        <a:xfrm>
          <a:off x="16357600" y="10354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73025</xdr:rowOff>
    </xdr:from>
    <xdr:to xmlns:xdr="http://schemas.openxmlformats.org/drawingml/2006/spreadsheetDrawing">
      <xdr:col>81</xdr:col>
      <xdr:colOff>101600</xdr:colOff>
      <xdr:row>61</xdr:row>
      <xdr:rowOff>3175</xdr:rowOff>
    </xdr:to>
    <xdr:sp macro="" textlink="">
      <xdr:nvSpPr>
        <xdr:cNvPr id="555" name="楕円 554"/>
        <xdr:cNvSpPr/>
      </xdr:nvSpPr>
      <xdr:spPr>
        <a:xfrm>
          <a:off x="15430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123825</xdr:rowOff>
    </xdr:from>
    <xdr:to xmlns:xdr="http://schemas.openxmlformats.org/drawingml/2006/spreadsheetDrawing">
      <xdr:col>85</xdr:col>
      <xdr:colOff>127000</xdr:colOff>
      <xdr:row>60</xdr:row>
      <xdr:rowOff>140335</xdr:rowOff>
    </xdr:to>
    <xdr:cxnSp macro="">
      <xdr:nvCxnSpPr>
        <xdr:cNvPr id="556" name="直線コネクタ 555"/>
        <xdr:cNvCxnSpPr/>
      </xdr:nvCxnSpPr>
      <xdr:spPr>
        <a:xfrm>
          <a:off x="15481300" y="1041082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40640</xdr:rowOff>
    </xdr:from>
    <xdr:to xmlns:xdr="http://schemas.openxmlformats.org/drawingml/2006/spreadsheetDrawing">
      <xdr:col>76</xdr:col>
      <xdr:colOff>165100</xdr:colOff>
      <xdr:row>60</xdr:row>
      <xdr:rowOff>142240</xdr:rowOff>
    </xdr:to>
    <xdr:sp macro="" textlink="">
      <xdr:nvSpPr>
        <xdr:cNvPr id="557" name="楕円 556"/>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91440</xdr:rowOff>
    </xdr:from>
    <xdr:to xmlns:xdr="http://schemas.openxmlformats.org/drawingml/2006/spreadsheetDrawing">
      <xdr:col>81</xdr:col>
      <xdr:colOff>50800</xdr:colOff>
      <xdr:row>60</xdr:row>
      <xdr:rowOff>123825</xdr:rowOff>
    </xdr:to>
    <xdr:cxnSp macro="">
      <xdr:nvCxnSpPr>
        <xdr:cNvPr id="558" name="直線コネクタ 557"/>
        <xdr:cNvCxnSpPr/>
      </xdr:nvCxnSpPr>
      <xdr:spPr>
        <a:xfrm>
          <a:off x="14592300" y="103784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153035</xdr:rowOff>
    </xdr:from>
    <xdr:to xmlns:xdr="http://schemas.openxmlformats.org/drawingml/2006/spreadsheetDrawing">
      <xdr:col>72</xdr:col>
      <xdr:colOff>38100</xdr:colOff>
      <xdr:row>60</xdr:row>
      <xdr:rowOff>83185</xdr:rowOff>
    </xdr:to>
    <xdr:sp macro="" textlink="">
      <xdr:nvSpPr>
        <xdr:cNvPr id="559" name="楕円 558"/>
        <xdr:cNvSpPr/>
      </xdr:nvSpPr>
      <xdr:spPr>
        <a:xfrm>
          <a:off x="13652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32385</xdr:rowOff>
    </xdr:from>
    <xdr:to xmlns:xdr="http://schemas.openxmlformats.org/drawingml/2006/spreadsheetDrawing">
      <xdr:col>76</xdr:col>
      <xdr:colOff>114300</xdr:colOff>
      <xdr:row>60</xdr:row>
      <xdr:rowOff>91440</xdr:rowOff>
    </xdr:to>
    <xdr:cxnSp macro="">
      <xdr:nvCxnSpPr>
        <xdr:cNvPr id="560" name="直線コネクタ 559"/>
        <xdr:cNvCxnSpPr/>
      </xdr:nvCxnSpPr>
      <xdr:spPr>
        <a:xfrm>
          <a:off x="13703300" y="1031938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84455</xdr:rowOff>
    </xdr:from>
    <xdr:to xmlns:xdr="http://schemas.openxmlformats.org/drawingml/2006/spreadsheetDrawing">
      <xdr:col>67</xdr:col>
      <xdr:colOff>101600</xdr:colOff>
      <xdr:row>60</xdr:row>
      <xdr:rowOff>14605</xdr:rowOff>
    </xdr:to>
    <xdr:sp macro="" textlink="">
      <xdr:nvSpPr>
        <xdr:cNvPr id="561" name="楕円 560"/>
        <xdr:cNvSpPr/>
      </xdr:nvSpPr>
      <xdr:spPr>
        <a:xfrm>
          <a:off x="12763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135255</xdr:rowOff>
    </xdr:from>
    <xdr:to xmlns:xdr="http://schemas.openxmlformats.org/drawingml/2006/spreadsheetDrawing">
      <xdr:col>71</xdr:col>
      <xdr:colOff>177800</xdr:colOff>
      <xdr:row>60</xdr:row>
      <xdr:rowOff>32385</xdr:rowOff>
    </xdr:to>
    <xdr:cxnSp macro="">
      <xdr:nvCxnSpPr>
        <xdr:cNvPr id="562" name="直線コネクタ 561"/>
        <xdr:cNvCxnSpPr/>
      </xdr:nvCxnSpPr>
      <xdr:spPr>
        <a:xfrm>
          <a:off x="12814300" y="102508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50800</xdr:rowOff>
    </xdr:from>
    <xdr:ext cx="405130" cy="259080"/>
    <xdr:sp macro="" textlink="">
      <xdr:nvSpPr>
        <xdr:cNvPr id="563" name="n_1aveValue【学校施設】&#10;有形固定資産減価償却率"/>
        <xdr:cNvSpPr txBox="1"/>
      </xdr:nvSpPr>
      <xdr:spPr>
        <a:xfrm>
          <a:off x="15266035" y="999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73660</xdr:rowOff>
    </xdr:from>
    <xdr:ext cx="403225" cy="259080"/>
    <xdr:sp macro="" textlink="">
      <xdr:nvSpPr>
        <xdr:cNvPr id="564" name="n_2aveValue【学校施設】&#10;有形固定資産減価償却率"/>
        <xdr:cNvSpPr txBox="1"/>
      </xdr:nvSpPr>
      <xdr:spPr>
        <a:xfrm>
          <a:off x="14389735" y="1001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44450</xdr:rowOff>
    </xdr:from>
    <xdr:ext cx="403225" cy="259080"/>
    <xdr:sp macro="" textlink="">
      <xdr:nvSpPr>
        <xdr:cNvPr id="565" name="n_3aveValue【学校施設】&#10;有形固定資産減価償却率"/>
        <xdr:cNvSpPr txBox="1"/>
      </xdr:nvSpPr>
      <xdr:spPr>
        <a:xfrm>
          <a:off x="13500735" y="9988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32385</xdr:rowOff>
    </xdr:from>
    <xdr:ext cx="403225" cy="257175"/>
    <xdr:sp macro="" textlink="">
      <xdr:nvSpPr>
        <xdr:cNvPr id="566" name="n_4aveValue【学校施設】&#10;有形固定資産減価償却率"/>
        <xdr:cNvSpPr txBox="1"/>
      </xdr:nvSpPr>
      <xdr:spPr>
        <a:xfrm>
          <a:off x="12611735" y="103193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166370</xdr:rowOff>
    </xdr:from>
    <xdr:ext cx="405130" cy="257175"/>
    <xdr:sp macro="" textlink="">
      <xdr:nvSpPr>
        <xdr:cNvPr id="567" name="n_1mainValue【学校施設】&#10;有形固定資産減価償却率"/>
        <xdr:cNvSpPr txBox="1"/>
      </xdr:nvSpPr>
      <xdr:spPr>
        <a:xfrm>
          <a:off x="15266035" y="104533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133350</xdr:rowOff>
    </xdr:from>
    <xdr:ext cx="403225" cy="257175"/>
    <xdr:sp macro="" textlink="">
      <xdr:nvSpPr>
        <xdr:cNvPr id="568" name="n_2mainValue【学校施設】&#10;有形固定資産減価償却率"/>
        <xdr:cNvSpPr txBox="1"/>
      </xdr:nvSpPr>
      <xdr:spPr>
        <a:xfrm>
          <a:off x="14389735" y="10420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74930</xdr:rowOff>
    </xdr:from>
    <xdr:ext cx="403225" cy="257175"/>
    <xdr:sp macro="" textlink="">
      <xdr:nvSpPr>
        <xdr:cNvPr id="569" name="n_3mainValue【学校施設】&#10;有形固定資産減価償却率"/>
        <xdr:cNvSpPr txBox="1"/>
      </xdr:nvSpPr>
      <xdr:spPr>
        <a:xfrm>
          <a:off x="13500735" y="103619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31115</xdr:rowOff>
    </xdr:from>
    <xdr:ext cx="403225" cy="257175"/>
    <xdr:sp macro="" textlink="">
      <xdr:nvSpPr>
        <xdr:cNvPr id="570" name="n_4mainValue【学校施設】&#10;有形固定資産減価償却率"/>
        <xdr:cNvSpPr txBox="1"/>
      </xdr:nvSpPr>
      <xdr:spPr>
        <a:xfrm>
          <a:off x="12611735" y="99752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9" name="テキスト ボックス 578"/>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0" name="直線コネクタ 5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81" name="直線コネクタ 580"/>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5455" cy="259080"/>
    <xdr:sp macro="" textlink="">
      <xdr:nvSpPr>
        <xdr:cNvPr id="582" name="テキスト ボックス 581"/>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3" name="直線コネクタ 582"/>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5455" cy="259080"/>
    <xdr:sp macro="" textlink="">
      <xdr:nvSpPr>
        <xdr:cNvPr id="584" name="テキスト ボックス 583"/>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5" name="直線コネクタ 584"/>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5455" cy="257175"/>
    <xdr:sp macro="" textlink="">
      <xdr:nvSpPr>
        <xdr:cNvPr id="586" name="テキスト ボックス 585"/>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7" name="直線コネクタ 586"/>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5455" cy="259080"/>
    <xdr:sp macro="" textlink="">
      <xdr:nvSpPr>
        <xdr:cNvPr id="588" name="テキスト ボックス 587"/>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9" name="直線コネクタ 588"/>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5455" cy="257175"/>
    <xdr:sp macro="" textlink="">
      <xdr:nvSpPr>
        <xdr:cNvPr id="590" name="テキスト ボックス 589"/>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91" name="直線コネクタ 590"/>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92" name="テキスト ボックス 591"/>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3" name="直線コネクタ 59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175"/>
    <xdr:sp macro="" textlink="">
      <xdr:nvSpPr>
        <xdr:cNvPr id="594" name="テキスト ボックス 593"/>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38735</xdr:rowOff>
    </xdr:from>
    <xdr:to xmlns:xdr="http://schemas.openxmlformats.org/drawingml/2006/spreadsheetDrawing">
      <xdr:col>116</xdr:col>
      <xdr:colOff>62865</xdr:colOff>
      <xdr:row>63</xdr:row>
      <xdr:rowOff>130810</xdr:rowOff>
    </xdr:to>
    <xdr:cxnSp macro="">
      <xdr:nvCxnSpPr>
        <xdr:cNvPr id="596" name="直線コネクタ 595"/>
        <xdr:cNvCxnSpPr/>
      </xdr:nvCxnSpPr>
      <xdr:spPr>
        <a:xfrm flipV="1">
          <a:off x="22160865" y="9639935"/>
          <a:ext cx="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134620</xdr:rowOff>
    </xdr:from>
    <xdr:ext cx="469900" cy="257175"/>
    <xdr:sp macro="" textlink="">
      <xdr:nvSpPr>
        <xdr:cNvPr id="597" name="【学校施設】&#10;一人当たり面積最小値テキスト"/>
        <xdr:cNvSpPr txBox="1"/>
      </xdr:nvSpPr>
      <xdr:spPr>
        <a:xfrm>
          <a:off x="22199600" y="109359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130810</xdr:rowOff>
    </xdr:from>
    <xdr:to xmlns:xdr="http://schemas.openxmlformats.org/drawingml/2006/spreadsheetDrawing">
      <xdr:col>116</xdr:col>
      <xdr:colOff>152400</xdr:colOff>
      <xdr:row>63</xdr:row>
      <xdr:rowOff>130810</xdr:rowOff>
    </xdr:to>
    <xdr:cxnSp macro="">
      <xdr:nvCxnSpPr>
        <xdr:cNvPr id="598" name="直線コネクタ 597"/>
        <xdr:cNvCxnSpPr/>
      </xdr:nvCxnSpPr>
      <xdr:spPr>
        <a:xfrm>
          <a:off x="22072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156845</xdr:rowOff>
    </xdr:from>
    <xdr:ext cx="469900" cy="257175"/>
    <xdr:sp macro="" textlink="">
      <xdr:nvSpPr>
        <xdr:cNvPr id="599" name="【学校施設】&#10;一人当たり面積最大値テキスト"/>
        <xdr:cNvSpPr txBox="1"/>
      </xdr:nvSpPr>
      <xdr:spPr>
        <a:xfrm>
          <a:off x="22199600" y="94151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38735</xdr:rowOff>
    </xdr:from>
    <xdr:to xmlns:xdr="http://schemas.openxmlformats.org/drawingml/2006/spreadsheetDrawing">
      <xdr:col>116</xdr:col>
      <xdr:colOff>152400</xdr:colOff>
      <xdr:row>56</xdr:row>
      <xdr:rowOff>38735</xdr:rowOff>
    </xdr:to>
    <xdr:cxnSp macro="">
      <xdr:nvCxnSpPr>
        <xdr:cNvPr id="600" name="直線コネクタ 599"/>
        <xdr:cNvCxnSpPr/>
      </xdr:nvCxnSpPr>
      <xdr:spPr>
        <a:xfrm>
          <a:off x="22072600" y="963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118745</xdr:rowOff>
    </xdr:from>
    <xdr:ext cx="469900" cy="259080"/>
    <xdr:sp macro="" textlink="">
      <xdr:nvSpPr>
        <xdr:cNvPr id="601" name="【学校施設】&#10;一人当たり面積平均値テキスト"/>
        <xdr:cNvSpPr txBox="1"/>
      </xdr:nvSpPr>
      <xdr:spPr>
        <a:xfrm>
          <a:off x="22199600" y="105771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140335</xdr:rowOff>
    </xdr:from>
    <xdr:to xmlns:xdr="http://schemas.openxmlformats.org/drawingml/2006/spreadsheetDrawing">
      <xdr:col>116</xdr:col>
      <xdr:colOff>114300</xdr:colOff>
      <xdr:row>62</xdr:row>
      <xdr:rowOff>70485</xdr:rowOff>
    </xdr:to>
    <xdr:sp macro="" textlink="">
      <xdr:nvSpPr>
        <xdr:cNvPr id="602" name="フローチャート: 判断 601"/>
        <xdr:cNvSpPr/>
      </xdr:nvSpPr>
      <xdr:spPr>
        <a:xfrm>
          <a:off x="22110700" y="105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123825</xdr:rowOff>
    </xdr:from>
    <xdr:to xmlns:xdr="http://schemas.openxmlformats.org/drawingml/2006/spreadsheetDrawing">
      <xdr:col>112</xdr:col>
      <xdr:colOff>38100</xdr:colOff>
      <xdr:row>62</xdr:row>
      <xdr:rowOff>53975</xdr:rowOff>
    </xdr:to>
    <xdr:sp macro="" textlink="">
      <xdr:nvSpPr>
        <xdr:cNvPr id="603" name="フローチャート: 判断 602"/>
        <xdr:cNvSpPr/>
      </xdr:nvSpPr>
      <xdr:spPr>
        <a:xfrm>
          <a:off x="212725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134620</xdr:rowOff>
    </xdr:from>
    <xdr:to xmlns:xdr="http://schemas.openxmlformats.org/drawingml/2006/spreadsheetDrawing">
      <xdr:col>107</xdr:col>
      <xdr:colOff>101600</xdr:colOff>
      <xdr:row>62</xdr:row>
      <xdr:rowOff>64770</xdr:rowOff>
    </xdr:to>
    <xdr:sp macro="" textlink="">
      <xdr:nvSpPr>
        <xdr:cNvPr id="604" name="フローチャート: 判断 603"/>
        <xdr:cNvSpPr/>
      </xdr:nvSpPr>
      <xdr:spPr>
        <a:xfrm>
          <a:off x="20383500" y="105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122555</xdr:rowOff>
    </xdr:from>
    <xdr:to xmlns:xdr="http://schemas.openxmlformats.org/drawingml/2006/spreadsheetDrawing">
      <xdr:col>102</xdr:col>
      <xdr:colOff>165100</xdr:colOff>
      <xdr:row>62</xdr:row>
      <xdr:rowOff>52705</xdr:rowOff>
    </xdr:to>
    <xdr:sp macro="" textlink="">
      <xdr:nvSpPr>
        <xdr:cNvPr id="605" name="フローチャート: 判断 604"/>
        <xdr:cNvSpPr/>
      </xdr:nvSpPr>
      <xdr:spPr>
        <a:xfrm>
          <a:off x="19494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140970</xdr:rowOff>
    </xdr:from>
    <xdr:to xmlns:xdr="http://schemas.openxmlformats.org/drawingml/2006/spreadsheetDrawing">
      <xdr:col>98</xdr:col>
      <xdr:colOff>38100</xdr:colOff>
      <xdr:row>62</xdr:row>
      <xdr:rowOff>71120</xdr:rowOff>
    </xdr:to>
    <xdr:sp macro="" textlink="">
      <xdr:nvSpPr>
        <xdr:cNvPr id="606" name="フローチャート: 判断 605"/>
        <xdr:cNvSpPr/>
      </xdr:nvSpPr>
      <xdr:spPr>
        <a:xfrm>
          <a:off x="186055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07" name="テキスト ボックス 606"/>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8" name="テキスト ボックス 607"/>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9" name="テキスト ボックス 608"/>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10" name="テキスト ボックス 609"/>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11" name="テキスト ボックス 610"/>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135890</xdr:rowOff>
    </xdr:from>
    <xdr:to xmlns:xdr="http://schemas.openxmlformats.org/drawingml/2006/spreadsheetDrawing">
      <xdr:col>116</xdr:col>
      <xdr:colOff>114300</xdr:colOff>
      <xdr:row>61</xdr:row>
      <xdr:rowOff>66040</xdr:rowOff>
    </xdr:to>
    <xdr:sp macro="" textlink="">
      <xdr:nvSpPr>
        <xdr:cNvPr id="612" name="楕円 611"/>
        <xdr:cNvSpPr/>
      </xdr:nvSpPr>
      <xdr:spPr>
        <a:xfrm>
          <a:off x="22110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158750</xdr:rowOff>
    </xdr:from>
    <xdr:ext cx="469900" cy="259080"/>
    <xdr:sp macro="" textlink="">
      <xdr:nvSpPr>
        <xdr:cNvPr id="613" name="【学校施設】&#10;一人当たり面積該当値テキスト"/>
        <xdr:cNvSpPr txBox="1"/>
      </xdr:nvSpPr>
      <xdr:spPr>
        <a:xfrm>
          <a:off x="22199600" y="10274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151765</xdr:rowOff>
    </xdr:from>
    <xdr:to xmlns:xdr="http://schemas.openxmlformats.org/drawingml/2006/spreadsheetDrawing">
      <xdr:col>112</xdr:col>
      <xdr:colOff>38100</xdr:colOff>
      <xdr:row>61</xdr:row>
      <xdr:rowOff>81915</xdr:rowOff>
    </xdr:to>
    <xdr:sp macro="" textlink="">
      <xdr:nvSpPr>
        <xdr:cNvPr id="614" name="楕円 613"/>
        <xdr:cNvSpPr/>
      </xdr:nvSpPr>
      <xdr:spPr>
        <a:xfrm>
          <a:off x="21272500" y="104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15240</xdr:rowOff>
    </xdr:from>
    <xdr:to xmlns:xdr="http://schemas.openxmlformats.org/drawingml/2006/spreadsheetDrawing">
      <xdr:col>116</xdr:col>
      <xdr:colOff>63500</xdr:colOff>
      <xdr:row>61</xdr:row>
      <xdr:rowOff>31115</xdr:rowOff>
    </xdr:to>
    <xdr:cxnSp macro="">
      <xdr:nvCxnSpPr>
        <xdr:cNvPr id="615" name="直線コネクタ 614"/>
        <xdr:cNvCxnSpPr/>
      </xdr:nvCxnSpPr>
      <xdr:spPr>
        <a:xfrm flipV="1">
          <a:off x="21323300" y="1047369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169545</xdr:rowOff>
    </xdr:from>
    <xdr:to xmlns:xdr="http://schemas.openxmlformats.org/drawingml/2006/spreadsheetDrawing">
      <xdr:col>107</xdr:col>
      <xdr:colOff>101600</xdr:colOff>
      <xdr:row>61</xdr:row>
      <xdr:rowOff>99695</xdr:rowOff>
    </xdr:to>
    <xdr:sp macro="" textlink="">
      <xdr:nvSpPr>
        <xdr:cNvPr id="616" name="楕円 615"/>
        <xdr:cNvSpPr/>
      </xdr:nvSpPr>
      <xdr:spPr>
        <a:xfrm>
          <a:off x="20383500" y="10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31115</xdr:rowOff>
    </xdr:from>
    <xdr:to xmlns:xdr="http://schemas.openxmlformats.org/drawingml/2006/spreadsheetDrawing">
      <xdr:col>111</xdr:col>
      <xdr:colOff>177800</xdr:colOff>
      <xdr:row>61</xdr:row>
      <xdr:rowOff>48895</xdr:rowOff>
    </xdr:to>
    <xdr:cxnSp macro="">
      <xdr:nvCxnSpPr>
        <xdr:cNvPr id="617" name="直線コネクタ 616"/>
        <xdr:cNvCxnSpPr/>
      </xdr:nvCxnSpPr>
      <xdr:spPr>
        <a:xfrm flipV="1">
          <a:off x="20434300" y="104895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10160</xdr:rowOff>
    </xdr:from>
    <xdr:to xmlns:xdr="http://schemas.openxmlformats.org/drawingml/2006/spreadsheetDrawing">
      <xdr:col>102</xdr:col>
      <xdr:colOff>165100</xdr:colOff>
      <xdr:row>61</xdr:row>
      <xdr:rowOff>111760</xdr:rowOff>
    </xdr:to>
    <xdr:sp macro="" textlink="">
      <xdr:nvSpPr>
        <xdr:cNvPr id="618" name="楕円 617"/>
        <xdr:cNvSpPr/>
      </xdr:nvSpPr>
      <xdr:spPr>
        <a:xfrm>
          <a:off x="19494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48895</xdr:rowOff>
    </xdr:from>
    <xdr:to xmlns:xdr="http://schemas.openxmlformats.org/drawingml/2006/spreadsheetDrawing">
      <xdr:col>107</xdr:col>
      <xdr:colOff>50800</xdr:colOff>
      <xdr:row>61</xdr:row>
      <xdr:rowOff>60960</xdr:rowOff>
    </xdr:to>
    <xdr:cxnSp macro="">
      <xdr:nvCxnSpPr>
        <xdr:cNvPr id="619" name="直線コネクタ 618"/>
        <xdr:cNvCxnSpPr/>
      </xdr:nvCxnSpPr>
      <xdr:spPr>
        <a:xfrm flipV="1">
          <a:off x="19545300" y="105073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21590</xdr:rowOff>
    </xdr:from>
    <xdr:to xmlns:xdr="http://schemas.openxmlformats.org/drawingml/2006/spreadsheetDrawing">
      <xdr:col>98</xdr:col>
      <xdr:colOff>38100</xdr:colOff>
      <xdr:row>61</xdr:row>
      <xdr:rowOff>123190</xdr:rowOff>
    </xdr:to>
    <xdr:sp macro="" textlink="">
      <xdr:nvSpPr>
        <xdr:cNvPr id="620" name="楕円 619"/>
        <xdr:cNvSpPr/>
      </xdr:nvSpPr>
      <xdr:spPr>
        <a:xfrm>
          <a:off x="18605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60960</xdr:rowOff>
    </xdr:from>
    <xdr:to xmlns:xdr="http://schemas.openxmlformats.org/drawingml/2006/spreadsheetDrawing">
      <xdr:col>102</xdr:col>
      <xdr:colOff>114300</xdr:colOff>
      <xdr:row>61</xdr:row>
      <xdr:rowOff>72390</xdr:rowOff>
    </xdr:to>
    <xdr:cxnSp macro="">
      <xdr:nvCxnSpPr>
        <xdr:cNvPr id="621" name="直線コネクタ 620"/>
        <xdr:cNvCxnSpPr/>
      </xdr:nvCxnSpPr>
      <xdr:spPr>
        <a:xfrm flipV="1">
          <a:off x="18656300" y="10519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45085</xdr:rowOff>
    </xdr:from>
    <xdr:ext cx="469900" cy="258445"/>
    <xdr:sp macro="" textlink="">
      <xdr:nvSpPr>
        <xdr:cNvPr id="622" name="n_1aveValue【学校施設】&#10;一人当たり面積"/>
        <xdr:cNvSpPr txBox="1"/>
      </xdr:nvSpPr>
      <xdr:spPr>
        <a:xfrm>
          <a:off x="21075650" y="10674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55880</xdr:rowOff>
    </xdr:from>
    <xdr:ext cx="467995" cy="259080"/>
    <xdr:sp macro="" textlink="">
      <xdr:nvSpPr>
        <xdr:cNvPr id="623" name="n_2aveValue【学校施設】&#10;一人当たり面積"/>
        <xdr:cNvSpPr txBox="1"/>
      </xdr:nvSpPr>
      <xdr:spPr>
        <a:xfrm>
          <a:off x="20199350" y="10685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43815</xdr:rowOff>
    </xdr:from>
    <xdr:ext cx="467995" cy="257175"/>
    <xdr:sp macro="" textlink="">
      <xdr:nvSpPr>
        <xdr:cNvPr id="624" name="n_3aveValue【学校施設】&#10;一人当たり面積"/>
        <xdr:cNvSpPr txBox="1"/>
      </xdr:nvSpPr>
      <xdr:spPr>
        <a:xfrm>
          <a:off x="19310350" y="106737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62230</xdr:rowOff>
    </xdr:from>
    <xdr:ext cx="467995" cy="259080"/>
    <xdr:sp macro="" textlink="">
      <xdr:nvSpPr>
        <xdr:cNvPr id="625" name="n_4aveValue【学校施設】&#10;一人当たり面積"/>
        <xdr:cNvSpPr txBox="1"/>
      </xdr:nvSpPr>
      <xdr:spPr>
        <a:xfrm>
          <a:off x="18421350" y="10692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98425</xdr:rowOff>
    </xdr:from>
    <xdr:ext cx="469900" cy="257175"/>
    <xdr:sp macro="" textlink="">
      <xdr:nvSpPr>
        <xdr:cNvPr id="626" name="n_1mainValue【学校施設】&#10;一人当たり面積"/>
        <xdr:cNvSpPr txBox="1"/>
      </xdr:nvSpPr>
      <xdr:spPr>
        <a:xfrm>
          <a:off x="21075650" y="102139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116205</xdr:rowOff>
    </xdr:from>
    <xdr:ext cx="467995" cy="259080"/>
    <xdr:sp macro="" textlink="">
      <xdr:nvSpPr>
        <xdr:cNvPr id="627" name="n_2mainValue【学校施設】&#10;一人当たり面積"/>
        <xdr:cNvSpPr txBox="1"/>
      </xdr:nvSpPr>
      <xdr:spPr>
        <a:xfrm>
          <a:off x="20199350" y="102317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128270</xdr:rowOff>
    </xdr:from>
    <xdr:ext cx="467995" cy="259080"/>
    <xdr:sp macro="" textlink="">
      <xdr:nvSpPr>
        <xdr:cNvPr id="628" name="n_3mainValue【学校施設】&#10;一人当たり面積"/>
        <xdr:cNvSpPr txBox="1"/>
      </xdr:nvSpPr>
      <xdr:spPr>
        <a:xfrm>
          <a:off x="19310350" y="10243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139700</xdr:rowOff>
    </xdr:from>
    <xdr:ext cx="467995" cy="259080"/>
    <xdr:sp macro="" textlink="">
      <xdr:nvSpPr>
        <xdr:cNvPr id="629" name="n_4mainValue【学校施設】&#10;一人当たり面積"/>
        <xdr:cNvSpPr txBox="1"/>
      </xdr:nvSpPr>
      <xdr:spPr>
        <a:xfrm>
          <a:off x="18421350" y="10255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8" name="テキスト ボックス 637"/>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9" name="直線コネクタ 63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40" name="テキスト ボックス 639"/>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41" name="直線コネクタ 64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642" name="テキスト ボックス 641"/>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43" name="直線コネクタ 64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644" name="テキスト ボックス 643"/>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5" name="直線コネクタ 64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6" name="テキスト ボックス 64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7" name="直線コネクタ 64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648" name="テキスト ボックス 647"/>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9" name="直線コネクタ 64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50" name="テキスト ボックス 64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51" name="直線コネクタ 65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652" name="テキスト ボックス 651"/>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3" name="直線コネクタ 65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150495</xdr:rowOff>
    </xdr:from>
    <xdr:to xmlns:xdr="http://schemas.openxmlformats.org/drawingml/2006/spreadsheetDrawing">
      <xdr:col>85</xdr:col>
      <xdr:colOff>126365</xdr:colOff>
      <xdr:row>86</xdr:row>
      <xdr:rowOff>168910</xdr:rowOff>
    </xdr:to>
    <xdr:cxnSp macro="">
      <xdr:nvCxnSpPr>
        <xdr:cNvPr id="655" name="直線コネクタ 654"/>
        <xdr:cNvCxnSpPr/>
      </xdr:nvCxnSpPr>
      <xdr:spPr>
        <a:xfrm flipV="1">
          <a:off x="16318865" y="1335214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6"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7" name="直線コネクタ 656"/>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97790</xdr:rowOff>
    </xdr:from>
    <xdr:ext cx="340360" cy="257175"/>
    <xdr:sp macro="" textlink="">
      <xdr:nvSpPr>
        <xdr:cNvPr id="658" name="【児童館】&#10;有形固定資産減価償却率最大値テキスト"/>
        <xdr:cNvSpPr txBox="1"/>
      </xdr:nvSpPr>
      <xdr:spPr>
        <a:xfrm>
          <a:off x="16357600" y="1312799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150495</xdr:rowOff>
    </xdr:from>
    <xdr:to xmlns:xdr="http://schemas.openxmlformats.org/drawingml/2006/spreadsheetDrawing">
      <xdr:col>86</xdr:col>
      <xdr:colOff>25400</xdr:colOff>
      <xdr:row>77</xdr:row>
      <xdr:rowOff>150495</xdr:rowOff>
    </xdr:to>
    <xdr:cxnSp macro="">
      <xdr:nvCxnSpPr>
        <xdr:cNvPr id="659" name="直線コネクタ 658"/>
        <xdr:cNvCxnSpPr/>
      </xdr:nvCxnSpPr>
      <xdr:spPr>
        <a:xfrm>
          <a:off x="16230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95250</xdr:rowOff>
    </xdr:from>
    <xdr:ext cx="405130" cy="259080"/>
    <xdr:sp macro="" textlink="">
      <xdr:nvSpPr>
        <xdr:cNvPr id="660" name="【児童館】&#10;有形固定資産減価償却率平均値テキスト"/>
        <xdr:cNvSpPr txBox="1"/>
      </xdr:nvSpPr>
      <xdr:spPr>
        <a:xfrm>
          <a:off x="16357600" y="1398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72390</xdr:rowOff>
    </xdr:from>
    <xdr:to xmlns:xdr="http://schemas.openxmlformats.org/drawingml/2006/spreadsheetDrawing">
      <xdr:col>85</xdr:col>
      <xdr:colOff>177800</xdr:colOff>
      <xdr:row>83</xdr:row>
      <xdr:rowOff>2540</xdr:rowOff>
    </xdr:to>
    <xdr:sp macro="" textlink="">
      <xdr:nvSpPr>
        <xdr:cNvPr id="661" name="フローチャート: 判断 660"/>
        <xdr:cNvSpPr/>
      </xdr:nvSpPr>
      <xdr:spPr>
        <a:xfrm>
          <a:off x="162687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41275</xdr:rowOff>
    </xdr:from>
    <xdr:to xmlns:xdr="http://schemas.openxmlformats.org/drawingml/2006/spreadsheetDrawing">
      <xdr:col>81</xdr:col>
      <xdr:colOff>101600</xdr:colOff>
      <xdr:row>82</xdr:row>
      <xdr:rowOff>143510</xdr:rowOff>
    </xdr:to>
    <xdr:sp macro="" textlink="">
      <xdr:nvSpPr>
        <xdr:cNvPr id="662" name="フローチャート: 判断 661"/>
        <xdr:cNvSpPr/>
      </xdr:nvSpPr>
      <xdr:spPr>
        <a:xfrm>
          <a:off x="15430500" y="1410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29845</xdr:rowOff>
    </xdr:from>
    <xdr:to xmlns:xdr="http://schemas.openxmlformats.org/drawingml/2006/spreadsheetDrawing">
      <xdr:col>76</xdr:col>
      <xdr:colOff>165100</xdr:colOff>
      <xdr:row>82</xdr:row>
      <xdr:rowOff>132080</xdr:rowOff>
    </xdr:to>
    <xdr:sp macro="" textlink="">
      <xdr:nvSpPr>
        <xdr:cNvPr id="663" name="フローチャート: 判断 662"/>
        <xdr:cNvSpPr/>
      </xdr:nvSpPr>
      <xdr:spPr>
        <a:xfrm>
          <a:off x="145415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152400</xdr:rowOff>
    </xdr:from>
    <xdr:to xmlns:xdr="http://schemas.openxmlformats.org/drawingml/2006/spreadsheetDrawing">
      <xdr:col>72</xdr:col>
      <xdr:colOff>38100</xdr:colOff>
      <xdr:row>84</xdr:row>
      <xdr:rowOff>82550</xdr:rowOff>
    </xdr:to>
    <xdr:sp macro="" textlink="">
      <xdr:nvSpPr>
        <xdr:cNvPr id="664" name="フローチャート: 判断 663"/>
        <xdr:cNvSpPr/>
      </xdr:nvSpPr>
      <xdr:spPr>
        <a:xfrm>
          <a:off x="136525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84</xdr:row>
      <xdr:rowOff>59055</xdr:rowOff>
    </xdr:from>
    <xdr:to xmlns:xdr="http://schemas.openxmlformats.org/drawingml/2006/spreadsheetDrawing">
      <xdr:col>67</xdr:col>
      <xdr:colOff>101600</xdr:colOff>
      <xdr:row>84</xdr:row>
      <xdr:rowOff>160655</xdr:rowOff>
    </xdr:to>
    <xdr:sp macro="" textlink="">
      <xdr:nvSpPr>
        <xdr:cNvPr id="665" name="フローチャート: 判断 664"/>
        <xdr:cNvSpPr/>
      </xdr:nvSpPr>
      <xdr:spPr>
        <a:xfrm>
          <a:off x="12763500" y="1446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6" name="テキスト ボックス 66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7" name="テキスト ボックス 66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8" name="テキスト ボックス 66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9" name="テキスト ボックス 66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70" name="テキスト ボックス 66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109855</xdr:rowOff>
    </xdr:from>
    <xdr:to xmlns:xdr="http://schemas.openxmlformats.org/drawingml/2006/spreadsheetDrawing">
      <xdr:col>85</xdr:col>
      <xdr:colOff>177800</xdr:colOff>
      <xdr:row>87</xdr:row>
      <xdr:rowOff>40640</xdr:rowOff>
    </xdr:to>
    <xdr:sp macro="" textlink="">
      <xdr:nvSpPr>
        <xdr:cNvPr id="671" name="楕円 670"/>
        <xdr:cNvSpPr/>
      </xdr:nvSpPr>
      <xdr:spPr>
        <a:xfrm>
          <a:off x="16268700" y="14854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86</xdr:row>
      <xdr:rowOff>24765</xdr:rowOff>
    </xdr:from>
    <xdr:ext cx="405130" cy="259080"/>
    <xdr:sp macro="" textlink="">
      <xdr:nvSpPr>
        <xdr:cNvPr id="672" name="【児童館】&#10;有形固定資産減価償却率該当値テキスト"/>
        <xdr:cNvSpPr txBox="1"/>
      </xdr:nvSpPr>
      <xdr:spPr>
        <a:xfrm>
          <a:off x="16357600" y="1476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109855</xdr:rowOff>
    </xdr:from>
    <xdr:to xmlns:xdr="http://schemas.openxmlformats.org/drawingml/2006/spreadsheetDrawing">
      <xdr:col>81</xdr:col>
      <xdr:colOff>101600</xdr:colOff>
      <xdr:row>87</xdr:row>
      <xdr:rowOff>40640</xdr:rowOff>
    </xdr:to>
    <xdr:sp macro="" textlink="">
      <xdr:nvSpPr>
        <xdr:cNvPr id="673" name="楕円 672"/>
        <xdr:cNvSpPr/>
      </xdr:nvSpPr>
      <xdr:spPr>
        <a:xfrm>
          <a:off x="15430500" y="14854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160655</xdr:rowOff>
    </xdr:from>
    <xdr:to xmlns:xdr="http://schemas.openxmlformats.org/drawingml/2006/spreadsheetDrawing">
      <xdr:col>85</xdr:col>
      <xdr:colOff>127000</xdr:colOff>
      <xdr:row>86</xdr:row>
      <xdr:rowOff>160655</xdr:rowOff>
    </xdr:to>
    <xdr:cxnSp macro="">
      <xdr:nvCxnSpPr>
        <xdr:cNvPr id="674" name="直線コネクタ 673"/>
        <xdr:cNvCxnSpPr/>
      </xdr:nvCxnSpPr>
      <xdr:spPr>
        <a:xfrm>
          <a:off x="15481300" y="149053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118110</xdr:rowOff>
    </xdr:from>
    <xdr:to xmlns:xdr="http://schemas.openxmlformats.org/drawingml/2006/spreadsheetDrawing">
      <xdr:col>76</xdr:col>
      <xdr:colOff>165100</xdr:colOff>
      <xdr:row>87</xdr:row>
      <xdr:rowOff>48260</xdr:rowOff>
    </xdr:to>
    <xdr:sp macro="" textlink="">
      <xdr:nvSpPr>
        <xdr:cNvPr id="675" name="楕円 674"/>
        <xdr:cNvSpPr/>
      </xdr:nvSpPr>
      <xdr:spPr>
        <a:xfrm>
          <a:off x="14541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160655</xdr:rowOff>
    </xdr:from>
    <xdr:to xmlns:xdr="http://schemas.openxmlformats.org/drawingml/2006/spreadsheetDrawing">
      <xdr:col>81</xdr:col>
      <xdr:colOff>50800</xdr:colOff>
      <xdr:row>86</xdr:row>
      <xdr:rowOff>168910</xdr:rowOff>
    </xdr:to>
    <xdr:cxnSp macro="">
      <xdr:nvCxnSpPr>
        <xdr:cNvPr id="676" name="直線コネクタ 675"/>
        <xdr:cNvCxnSpPr/>
      </xdr:nvCxnSpPr>
      <xdr:spPr>
        <a:xfrm flipV="1">
          <a:off x="14592300" y="14905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118110</xdr:rowOff>
    </xdr:from>
    <xdr:to xmlns:xdr="http://schemas.openxmlformats.org/drawingml/2006/spreadsheetDrawing">
      <xdr:col>72</xdr:col>
      <xdr:colOff>38100</xdr:colOff>
      <xdr:row>87</xdr:row>
      <xdr:rowOff>48260</xdr:rowOff>
    </xdr:to>
    <xdr:sp macro="" textlink="">
      <xdr:nvSpPr>
        <xdr:cNvPr id="677" name="楕円 676"/>
        <xdr:cNvSpPr/>
      </xdr:nvSpPr>
      <xdr:spPr>
        <a:xfrm>
          <a:off x="13652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168910</xdr:rowOff>
    </xdr:from>
    <xdr:to xmlns:xdr="http://schemas.openxmlformats.org/drawingml/2006/spreadsheetDrawing">
      <xdr:col>76</xdr:col>
      <xdr:colOff>114300</xdr:colOff>
      <xdr:row>86</xdr:row>
      <xdr:rowOff>168910</xdr:rowOff>
    </xdr:to>
    <xdr:cxnSp macro="">
      <xdr:nvCxnSpPr>
        <xdr:cNvPr id="678" name="直線コネクタ 677"/>
        <xdr:cNvCxnSpPr/>
      </xdr:nvCxnSpPr>
      <xdr:spPr>
        <a:xfrm>
          <a:off x="13703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86</xdr:row>
      <xdr:rowOff>118110</xdr:rowOff>
    </xdr:from>
    <xdr:to xmlns:xdr="http://schemas.openxmlformats.org/drawingml/2006/spreadsheetDrawing">
      <xdr:col>67</xdr:col>
      <xdr:colOff>101600</xdr:colOff>
      <xdr:row>87</xdr:row>
      <xdr:rowOff>48260</xdr:rowOff>
    </xdr:to>
    <xdr:sp macro="" textlink="">
      <xdr:nvSpPr>
        <xdr:cNvPr id="679" name="楕円 678"/>
        <xdr:cNvSpPr/>
      </xdr:nvSpPr>
      <xdr:spPr>
        <a:xfrm>
          <a:off x="127635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168910</xdr:rowOff>
    </xdr:from>
    <xdr:to xmlns:xdr="http://schemas.openxmlformats.org/drawingml/2006/spreadsheetDrawing">
      <xdr:col>71</xdr:col>
      <xdr:colOff>177800</xdr:colOff>
      <xdr:row>86</xdr:row>
      <xdr:rowOff>168910</xdr:rowOff>
    </xdr:to>
    <xdr:cxnSp macro="">
      <xdr:nvCxnSpPr>
        <xdr:cNvPr id="680" name="直線コネクタ 679"/>
        <xdr:cNvCxnSpPr/>
      </xdr:nvCxnSpPr>
      <xdr:spPr>
        <a:xfrm>
          <a:off x="12814300" y="1491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159385</xdr:rowOff>
    </xdr:from>
    <xdr:ext cx="405130" cy="258445"/>
    <xdr:sp macro="" textlink="">
      <xdr:nvSpPr>
        <xdr:cNvPr id="681" name="n_1aveValue【児童館】&#10;有形固定資産減価償却率"/>
        <xdr:cNvSpPr txBox="1"/>
      </xdr:nvSpPr>
      <xdr:spPr>
        <a:xfrm>
          <a:off x="15266035" y="13875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147955</xdr:rowOff>
    </xdr:from>
    <xdr:ext cx="403225" cy="258445"/>
    <xdr:sp macro="" textlink="">
      <xdr:nvSpPr>
        <xdr:cNvPr id="682" name="n_2aveValue【児童館】&#10;有形固定資産減価償却率"/>
        <xdr:cNvSpPr txBox="1"/>
      </xdr:nvSpPr>
      <xdr:spPr>
        <a:xfrm>
          <a:off x="14389735" y="13863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99060</xdr:rowOff>
    </xdr:from>
    <xdr:ext cx="403225" cy="257175"/>
    <xdr:sp macro="" textlink="">
      <xdr:nvSpPr>
        <xdr:cNvPr id="683" name="n_3aveValue【児童館】&#10;有形固定資産減価償却率"/>
        <xdr:cNvSpPr txBox="1"/>
      </xdr:nvSpPr>
      <xdr:spPr>
        <a:xfrm>
          <a:off x="13500735" y="14157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6350</xdr:rowOff>
    </xdr:from>
    <xdr:ext cx="403225" cy="257175"/>
    <xdr:sp macro="" textlink="">
      <xdr:nvSpPr>
        <xdr:cNvPr id="684" name="n_4aveValue【児童館】&#10;有形固定資産減価償却率"/>
        <xdr:cNvSpPr txBox="1"/>
      </xdr:nvSpPr>
      <xdr:spPr>
        <a:xfrm>
          <a:off x="12611735" y="142367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87</xdr:row>
      <xdr:rowOff>31115</xdr:rowOff>
    </xdr:from>
    <xdr:ext cx="405130" cy="257175"/>
    <xdr:sp macro="" textlink="">
      <xdr:nvSpPr>
        <xdr:cNvPr id="685" name="n_1mainValue【児童館】&#10;有形固定資産減価償却率"/>
        <xdr:cNvSpPr txBox="1"/>
      </xdr:nvSpPr>
      <xdr:spPr>
        <a:xfrm>
          <a:off x="15266035" y="149472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87</xdr:row>
      <xdr:rowOff>39370</xdr:rowOff>
    </xdr:from>
    <xdr:ext cx="467995" cy="259080"/>
    <xdr:sp macro="" textlink="">
      <xdr:nvSpPr>
        <xdr:cNvPr id="686" name="n_2mainValue【児童館】&#10;有形固定資産減価償却率"/>
        <xdr:cNvSpPr txBox="1"/>
      </xdr:nvSpPr>
      <xdr:spPr>
        <a:xfrm>
          <a:off x="14357350" y="14955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87</xdr:row>
      <xdr:rowOff>39370</xdr:rowOff>
    </xdr:from>
    <xdr:ext cx="467995" cy="259080"/>
    <xdr:sp macro="" textlink="">
      <xdr:nvSpPr>
        <xdr:cNvPr id="687" name="n_3mainValue【児童館】&#10;有形固定資産減価償却率"/>
        <xdr:cNvSpPr txBox="1"/>
      </xdr:nvSpPr>
      <xdr:spPr>
        <a:xfrm>
          <a:off x="13468350" y="14955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87</xdr:row>
      <xdr:rowOff>39370</xdr:rowOff>
    </xdr:from>
    <xdr:ext cx="467995" cy="259080"/>
    <xdr:sp macro="" textlink="">
      <xdr:nvSpPr>
        <xdr:cNvPr id="688" name="n_4mainValue【児童館】&#10;有形固定資産減価償却率"/>
        <xdr:cNvSpPr txBox="1"/>
      </xdr:nvSpPr>
      <xdr:spPr>
        <a:xfrm>
          <a:off x="12579350" y="14955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97" name="テキスト ボックス 696"/>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8" name="直線コネクタ 69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9" name="直線コネクタ 698"/>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700" name="テキスト ボックス 699"/>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01" name="直線コネクタ 700"/>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702" name="テキスト ボックス 701"/>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3" name="直線コネクタ 702"/>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704" name="テキスト ボックス 703"/>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5" name="直線コネクタ 704"/>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706" name="テキスト ボックス 705"/>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7" name="直線コネクタ 706"/>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708" name="テキスト ボックス 707"/>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9" name="直線コネクタ 70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10" name="テキスト ボックス 709"/>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1"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76200</xdr:rowOff>
    </xdr:from>
    <xdr:to xmlns:xdr="http://schemas.openxmlformats.org/drawingml/2006/spreadsheetDrawing">
      <xdr:col>116</xdr:col>
      <xdr:colOff>62865</xdr:colOff>
      <xdr:row>86</xdr:row>
      <xdr:rowOff>12700</xdr:rowOff>
    </xdr:to>
    <xdr:cxnSp macro="">
      <xdr:nvCxnSpPr>
        <xdr:cNvPr id="712" name="直線コネクタ 711"/>
        <xdr:cNvCxnSpPr/>
      </xdr:nvCxnSpPr>
      <xdr:spPr>
        <a:xfrm flipV="1">
          <a:off x="22160865" y="1344930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16510</xdr:rowOff>
    </xdr:from>
    <xdr:ext cx="469900" cy="259080"/>
    <xdr:sp macro="" textlink="">
      <xdr:nvSpPr>
        <xdr:cNvPr id="713" name="【児童館】&#10;一人当たり面積最小値テキスト"/>
        <xdr:cNvSpPr txBox="1"/>
      </xdr:nvSpPr>
      <xdr:spPr>
        <a:xfrm>
          <a:off x="22199600" y="14761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12700</xdr:rowOff>
    </xdr:from>
    <xdr:to xmlns:xdr="http://schemas.openxmlformats.org/drawingml/2006/spreadsheetDrawing">
      <xdr:col>116</xdr:col>
      <xdr:colOff>152400</xdr:colOff>
      <xdr:row>86</xdr:row>
      <xdr:rowOff>12700</xdr:rowOff>
    </xdr:to>
    <xdr:cxnSp macro="">
      <xdr:nvCxnSpPr>
        <xdr:cNvPr id="714" name="直線コネクタ 713"/>
        <xdr:cNvCxnSpPr/>
      </xdr:nvCxnSpPr>
      <xdr:spPr>
        <a:xfrm>
          <a:off x="22072600" y="1475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22860</xdr:rowOff>
    </xdr:from>
    <xdr:ext cx="469900" cy="259080"/>
    <xdr:sp macro="" textlink="">
      <xdr:nvSpPr>
        <xdr:cNvPr id="715" name="【児童館】&#10;一人当たり面積最大値テキスト"/>
        <xdr:cNvSpPr txBox="1"/>
      </xdr:nvSpPr>
      <xdr:spPr>
        <a:xfrm>
          <a:off x="22199600" y="1322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76200</xdr:rowOff>
    </xdr:from>
    <xdr:to xmlns:xdr="http://schemas.openxmlformats.org/drawingml/2006/spreadsheetDrawing">
      <xdr:col>116</xdr:col>
      <xdr:colOff>152400</xdr:colOff>
      <xdr:row>78</xdr:row>
      <xdr:rowOff>76200</xdr:rowOff>
    </xdr:to>
    <xdr:cxnSp macro="">
      <xdr:nvCxnSpPr>
        <xdr:cNvPr id="716" name="直線コネクタ 715"/>
        <xdr:cNvCxnSpPr/>
      </xdr:nvCxnSpPr>
      <xdr:spPr>
        <a:xfrm>
          <a:off x="22072600" y="1344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168910</xdr:rowOff>
    </xdr:from>
    <xdr:ext cx="469900" cy="257175"/>
    <xdr:sp macro="" textlink="">
      <xdr:nvSpPr>
        <xdr:cNvPr id="717" name="【児童館】&#10;一人当たり面積平均値テキスト"/>
        <xdr:cNvSpPr txBox="1"/>
      </xdr:nvSpPr>
      <xdr:spPr>
        <a:xfrm>
          <a:off x="22199600" y="142278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19050</xdr:rowOff>
    </xdr:from>
    <xdr:to xmlns:xdr="http://schemas.openxmlformats.org/drawingml/2006/spreadsheetDrawing">
      <xdr:col>116</xdr:col>
      <xdr:colOff>114300</xdr:colOff>
      <xdr:row>83</xdr:row>
      <xdr:rowOff>120650</xdr:rowOff>
    </xdr:to>
    <xdr:sp macro="" textlink="">
      <xdr:nvSpPr>
        <xdr:cNvPr id="718" name="フローチャート: 判断 717"/>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139700</xdr:rowOff>
    </xdr:from>
    <xdr:to xmlns:xdr="http://schemas.openxmlformats.org/drawingml/2006/spreadsheetDrawing">
      <xdr:col>112</xdr:col>
      <xdr:colOff>38100</xdr:colOff>
      <xdr:row>83</xdr:row>
      <xdr:rowOff>69850</xdr:rowOff>
    </xdr:to>
    <xdr:sp macro="" textlink="">
      <xdr:nvSpPr>
        <xdr:cNvPr id="719" name="フローチャート: 判断 718"/>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6350</xdr:rowOff>
    </xdr:from>
    <xdr:to xmlns:xdr="http://schemas.openxmlformats.org/drawingml/2006/spreadsheetDrawing">
      <xdr:col>107</xdr:col>
      <xdr:colOff>101600</xdr:colOff>
      <xdr:row>83</xdr:row>
      <xdr:rowOff>107950</xdr:rowOff>
    </xdr:to>
    <xdr:sp macro="" textlink="">
      <xdr:nvSpPr>
        <xdr:cNvPr id="720" name="フローチャート: 判断 71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31750</xdr:rowOff>
    </xdr:from>
    <xdr:to xmlns:xdr="http://schemas.openxmlformats.org/drawingml/2006/spreadsheetDrawing">
      <xdr:col>102</xdr:col>
      <xdr:colOff>165100</xdr:colOff>
      <xdr:row>83</xdr:row>
      <xdr:rowOff>133350</xdr:rowOff>
    </xdr:to>
    <xdr:sp macro="" textlink="">
      <xdr:nvSpPr>
        <xdr:cNvPr id="721" name="フローチャート: 判断 720"/>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31750</xdr:rowOff>
    </xdr:from>
    <xdr:to xmlns:xdr="http://schemas.openxmlformats.org/drawingml/2006/spreadsheetDrawing">
      <xdr:col>98</xdr:col>
      <xdr:colOff>38100</xdr:colOff>
      <xdr:row>83</xdr:row>
      <xdr:rowOff>133350</xdr:rowOff>
    </xdr:to>
    <xdr:sp macro="" textlink="">
      <xdr:nvSpPr>
        <xdr:cNvPr id="722" name="フローチャート: 判断 721"/>
        <xdr:cNvSpPr/>
      </xdr:nvSpPr>
      <xdr:spPr>
        <a:xfrm>
          <a:off x="18605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3" name="テキスト ボックス 72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4" name="テキスト ボックス 72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5" name="テキスト ボックス 72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6" name="テキスト ボックス 72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7" name="テキスト ボックス 72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158750</xdr:rowOff>
    </xdr:from>
    <xdr:to xmlns:xdr="http://schemas.openxmlformats.org/drawingml/2006/spreadsheetDrawing">
      <xdr:col>116</xdr:col>
      <xdr:colOff>114300</xdr:colOff>
      <xdr:row>82</xdr:row>
      <xdr:rowOff>88900</xdr:rowOff>
    </xdr:to>
    <xdr:sp macro="" textlink="">
      <xdr:nvSpPr>
        <xdr:cNvPr id="728" name="楕円 727"/>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10160</xdr:rowOff>
    </xdr:from>
    <xdr:ext cx="469900" cy="259080"/>
    <xdr:sp macro="" textlink="">
      <xdr:nvSpPr>
        <xdr:cNvPr id="729" name="【児童館】&#10;一人当たり面積該当値テキスト"/>
        <xdr:cNvSpPr txBox="1"/>
      </xdr:nvSpPr>
      <xdr:spPr>
        <a:xfrm>
          <a:off x="2219960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12700</xdr:rowOff>
    </xdr:from>
    <xdr:to xmlns:xdr="http://schemas.openxmlformats.org/drawingml/2006/spreadsheetDrawing">
      <xdr:col>112</xdr:col>
      <xdr:colOff>38100</xdr:colOff>
      <xdr:row>82</xdr:row>
      <xdr:rowOff>114300</xdr:rowOff>
    </xdr:to>
    <xdr:sp macro="" textlink="">
      <xdr:nvSpPr>
        <xdr:cNvPr id="730" name="楕円 729"/>
        <xdr:cNvSpPr/>
      </xdr:nvSpPr>
      <xdr:spPr>
        <a:xfrm>
          <a:off x="21272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38100</xdr:rowOff>
    </xdr:from>
    <xdr:to xmlns:xdr="http://schemas.openxmlformats.org/drawingml/2006/spreadsheetDrawing">
      <xdr:col>116</xdr:col>
      <xdr:colOff>63500</xdr:colOff>
      <xdr:row>82</xdr:row>
      <xdr:rowOff>63500</xdr:rowOff>
    </xdr:to>
    <xdr:cxnSp macro="">
      <xdr:nvCxnSpPr>
        <xdr:cNvPr id="731" name="直線コネクタ 730"/>
        <xdr:cNvCxnSpPr/>
      </xdr:nvCxnSpPr>
      <xdr:spPr>
        <a:xfrm flipV="1">
          <a:off x="21323300" y="140970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25400</xdr:rowOff>
    </xdr:from>
    <xdr:to xmlns:xdr="http://schemas.openxmlformats.org/drawingml/2006/spreadsheetDrawing">
      <xdr:col>107</xdr:col>
      <xdr:colOff>101600</xdr:colOff>
      <xdr:row>82</xdr:row>
      <xdr:rowOff>127000</xdr:rowOff>
    </xdr:to>
    <xdr:sp macro="" textlink="">
      <xdr:nvSpPr>
        <xdr:cNvPr id="732" name="楕円 731"/>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63500</xdr:rowOff>
    </xdr:from>
    <xdr:to xmlns:xdr="http://schemas.openxmlformats.org/drawingml/2006/spreadsheetDrawing">
      <xdr:col>111</xdr:col>
      <xdr:colOff>177800</xdr:colOff>
      <xdr:row>82</xdr:row>
      <xdr:rowOff>76200</xdr:rowOff>
    </xdr:to>
    <xdr:cxnSp macro="">
      <xdr:nvCxnSpPr>
        <xdr:cNvPr id="733" name="直線コネクタ 732"/>
        <xdr:cNvCxnSpPr/>
      </xdr:nvCxnSpPr>
      <xdr:spPr>
        <a:xfrm flipV="1">
          <a:off x="20434300" y="14122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50800</xdr:rowOff>
    </xdr:from>
    <xdr:to xmlns:xdr="http://schemas.openxmlformats.org/drawingml/2006/spreadsheetDrawing">
      <xdr:col>102</xdr:col>
      <xdr:colOff>165100</xdr:colOff>
      <xdr:row>82</xdr:row>
      <xdr:rowOff>152400</xdr:rowOff>
    </xdr:to>
    <xdr:sp macro="" textlink="">
      <xdr:nvSpPr>
        <xdr:cNvPr id="734" name="楕円 733"/>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76200</xdr:rowOff>
    </xdr:from>
    <xdr:to xmlns:xdr="http://schemas.openxmlformats.org/drawingml/2006/spreadsheetDrawing">
      <xdr:col>107</xdr:col>
      <xdr:colOff>50800</xdr:colOff>
      <xdr:row>82</xdr:row>
      <xdr:rowOff>101600</xdr:rowOff>
    </xdr:to>
    <xdr:cxnSp macro="">
      <xdr:nvCxnSpPr>
        <xdr:cNvPr id="735" name="直線コネクタ 734"/>
        <xdr:cNvCxnSpPr/>
      </xdr:nvCxnSpPr>
      <xdr:spPr>
        <a:xfrm flipV="1">
          <a:off x="19545300" y="14135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63500</xdr:rowOff>
    </xdr:from>
    <xdr:to xmlns:xdr="http://schemas.openxmlformats.org/drawingml/2006/spreadsheetDrawing">
      <xdr:col>98</xdr:col>
      <xdr:colOff>38100</xdr:colOff>
      <xdr:row>82</xdr:row>
      <xdr:rowOff>165100</xdr:rowOff>
    </xdr:to>
    <xdr:sp macro="" textlink="">
      <xdr:nvSpPr>
        <xdr:cNvPr id="736" name="楕円 735"/>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101600</xdr:rowOff>
    </xdr:from>
    <xdr:to xmlns:xdr="http://schemas.openxmlformats.org/drawingml/2006/spreadsheetDrawing">
      <xdr:col>102</xdr:col>
      <xdr:colOff>114300</xdr:colOff>
      <xdr:row>82</xdr:row>
      <xdr:rowOff>114300</xdr:rowOff>
    </xdr:to>
    <xdr:cxnSp macro="">
      <xdr:nvCxnSpPr>
        <xdr:cNvPr id="737" name="直線コネクタ 736"/>
        <xdr:cNvCxnSpPr/>
      </xdr:nvCxnSpPr>
      <xdr:spPr>
        <a:xfrm flipV="1">
          <a:off x="18656300" y="14160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60960</xdr:rowOff>
    </xdr:from>
    <xdr:ext cx="469900" cy="259080"/>
    <xdr:sp macro="" textlink="">
      <xdr:nvSpPr>
        <xdr:cNvPr id="738" name="n_1aveValue【児童館】&#10;一人当たり面積"/>
        <xdr:cNvSpPr txBox="1"/>
      </xdr:nvSpPr>
      <xdr:spPr>
        <a:xfrm>
          <a:off x="21075650" y="1429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99060</xdr:rowOff>
    </xdr:from>
    <xdr:ext cx="467995" cy="257175"/>
    <xdr:sp macro="" textlink="">
      <xdr:nvSpPr>
        <xdr:cNvPr id="739" name="n_2aveValue【児童館】&#10;一人当たり面積"/>
        <xdr:cNvSpPr txBox="1"/>
      </xdr:nvSpPr>
      <xdr:spPr>
        <a:xfrm>
          <a:off x="20199350" y="14329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124460</xdr:rowOff>
    </xdr:from>
    <xdr:ext cx="467995" cy="259080"/>
    <xdr:sp macro="" textlink="">
      <xdr:nvSpPr>
        <xdr:cNvPr id="740" name="n_3aveValue【児童館】&#10;一人当たり面積"/>
        <xdr:cNvSpPr txBox="1"/>
      </xdr:nvSpPr>
      <xdr:spPr>
        <a:xfrm>
          <a:off x="19310350" y="14354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124460</xdr:rowOff>
    </xdr:from>
    <xdr:ext cx="467995" cy="259080"/>
    <xdr:sp macro="" textlink="">
      <xdr:nvSpPr>
        <xdr:cNvPr id="741" name="n_4aveValue【児童館】&#10;一人当たり面積"/>
        <xdr:cNvSpPr txBox="1"/>
      </xdr:nvSpPr>
      <xdr:spPr>
        <a:xfrm>
          <a:off x="18421350" y="14354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130810</xdr:rowOff>
    </xdr:from>
    <xdr:ext cx="469900" cy="259080"/>
    <xdr:sp macro="" textlink="">
      <xdr:nvSpPr>
        <xdr:cNvPr id="742" name="n_1mainValue【児童館】&#10;一人当たり面積"/>
        <xdr:cNvSpPr txBox="1"/>
      </xdr:nvSpPr>
      <xdr:spPr>
        <a:xfrm>
          <a:off x="21075650" y="13846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143510</xdr:rowOff>
    </xdr:from>
    <xdr:ext cx="467995" cy="257175"/>
    <xdr:sp macro="" textlink="">
      <xdr:nvSpPr>
        <xdr:cNvPr id="743" name="n_2mainValue【児童館】&#10;一人当たり面積"/>
        <xdr:cNvSpPr txBox="1"/>
      </xdr:nvSpPr>
      <xdr:spPr>
        <a:xfrm>
          <a:off x="20199350" y="13859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168910</xdr:rowOff>
    </xdr:from>
    <xdr:ext cx="467995" cy="257175"/>
    <xdr:sp macro="" textlink="">
      <xdr:nvSpPr>
        <xdr:cNvPr id="744" name="n_3mainValue【児童館】&#10;一人当たり面積"/>
        <xdr:cNvSpPr txBox="1"/>
      </xdr:nvSpPr>
      <xdr:spPr>
        <a:xfrm>
          <a:off x="19310350" y="13884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10160</xdr:rowOff>
    </xdr:from>
    <xdr:ext cx="467995" cy="259080"/>
    <xdr:sp macro="" textlink="">
      <xdr:nvSpPr>
        <xdr:cNvPr id="745" name="n_4mainValue【児童館】&#10;一人当たり面積"/>
        <xdr:cNvSpPr txBox="1"/>
      </xdr:nvSpPr>
      <xdr:spPr>
        <a:xfrm>
          <a:off x="18421350" y="13897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54" name="テキスト ボックス 753"/>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5" name="直線コネクタ 75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56" name="テキスト ボックス 755"/>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57" name="直線コネクタ 75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758" name="テキスト ボックス 757"/>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59" name="直線コネクタ 75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760" name="テキスト ボックス 759"/>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61" name="直線コネクタ 76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62" name="テキスト ボックス 76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63" name="直線コネクタ 76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64" name="テキスト ボックス 76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65" name="直線コネクタ 76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766" name="テキスト ボックス 765"/>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7" name="直線コネクタ 7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768" name="テキスト ボックス 767"/>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140970</xdr:rowOff>
    </xdr:from>
    <xdr:to xmlns:xdr="http://schemas.openxmlformats.org/drawingml/2006/spreadsheetDrawing">
      <xdr:col>85</xdr:col>
      <xdr:colOff>126365</xdr:colOff>
      <xdr:row>108</xdr:row>
      <xdr:rowOff>55245</xdr:rowOff>
    </xdr:to>
    <xdr:cxnSp macro="">
      <xdr:nvCxnSpPr>
        <xdr:cNvPr id="770" name="直線コネクタ 769"/>
        <xdr:cNvCxnSpPr/>
      </xdr:nvCxnSpPr>
      <xdr:spPr>
        <a:xfrm flipV="1">
          <a:off x="16318865" y="1728597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59055</xdr:rowOff>
    </xdr:from>
    <xdr:ext cx="405130" cy="259080"/>
    <xdr:sp macro="" textlink="">
      <xdr:nvSpPr>
        <xdr:cNvPr id="771" name="【公民館】&#10;有形固定資産減価償却率最小値テキスト"/>
        <xdr:cNvSpPr txBox="1"/>
      </xdr:nvSpPr>
      <xdr:spPr>
        <a:xfrm>
          <a:off x="16357600" y="18575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55245</xdr:rowOff>
    </xdr:from>
    <xdr:to xmlns:xdr="http://schemas.openxmlformats.org/drawingml/2006/spreadsheetDrawing">
      <xdr:col>86</xdr:col>
      <xdr:colOff>25400</xdr:colOff>
      <xdr:row>108</xdr:row>
      <xdr:rowOff>55245</xdr:rowOff>
    </xdr:to>
    <xdr:cxnSp macro="">
      <xdr:nvCxnSpPr>
        <xdr:cNvPr id="772" name="直線コネクタ 771"/>
        <xdr:cNvCxnSpPr/>
      </xdr:nvCxnSpPr>
      <xdr:spPr>
        <a:xfrm>
          <a:off x="16230600" y="1857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87630</xdr:rowOff>
    </xdr:from>
    <xdr:ext cx="405130" cy="257175"/>
    <xdr:sp macro="" textlink="">
      <xdr:nvSpPr>
        <xdr:cNvPr id="773" name="【公民館】&#10;有形固定資産減価償却率最大値テキスト"/>
        <xdr:cNvSpPr txBox="1"/>
      </xdr:nvSpPr>
      <xdr:spPr>
        <a:xfrm>
          <a:off x="16357600" y="170611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140970</xdr:rowOff>
    </xdr:from>
    <xdr:to xmlns:xdr="http://schemas.openxmlformats.org/drawingml/2006/spreadsheetDrawing">
      <xdr:col>86</xdr:col>
      <xdr:colOff>25400</xdr:colOff>
      <xdr:row>100</xdr:row>
      <xdr:rowOff>140970</xdr:rowOff>
    </xdr:to>
    <xdr:cxnSp macro="">
      <xdr:nvCxnSpPr>
        <xdr:cNvPr id="774" name="直線コネクタ 773"/>
        <xdr:cNvCxnSpPr/>
      </xdr:nvCxnSpPr>
      <xdr:spPr>
        <a:xfrm>
          <a:off x="16230600" y="1728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63500</xdr:rowOff>
    </xdr:from>
    <xdr:ext cx="405130" cy="257175"/>
    <xdr:sp macro="" textlink="">
      <xdr:nvSpPr>
        <xdr:cNvPr id="775" name="【公民館】&#10;有形固定資産減価償却率平均値テキスト"/>
        <xdr:cNvSpPr txBox="1"/>
      </xdr:nvSpPr>
      <xdr:spPr>
        <a:xfrm>
          <a:off x="16357600" y="178943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40640</xdr:rowOff>
    </xdr:from>
    <xdr:to xmlns:xdr="http://schemas.openxmlformats.org/drawingml/2006/spreadsheetDrawing">
      <xdr:col>85</xdr:col>
      <xdr:colOff>177800</xdr:colOff>
      <xdr:row>105</xdr:row>
      <xdr:rowOff>142240</xdr:rowOff>
    </xdr:to>
    <xdr:sp macro="" textlink="">
      <xdr:nvSpPr>
        <xdr:cNvPr id="776" name="フローチャート: 判断 775"/>
        <xdr:cNvSpPr/>
      </xdr:nvSpPr>
      <xdr:spPr>
        <a:xfrm>
          <a:off x="16268700" y="1804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133985</xdr:rowOff>
    </xdr:from>
    <xdr:to xmlns:xdr="http://schemas.openxmlformats.org/drawingml/2006/spreadsheetDrawing">
      <xdr:col>81</xdr:col>
      <xdr:colOff>101600</xdr:colOff>
      <xdr:row>105</xdr:row>
      <xdr:rowOff>64135</xdr:rowOff>
    </xdr:to>
    <xdr:sp macro="" textlink="">
      <xdr:nvSpPr>
        <xdr:cNvPr id="777" name="フローチャート: 判断 776"/>
        <xdr:cNvSpPr/>
      </xdr:nvSpPr>
      <xdr:spPr>
        <a:xfrm>
          <a:off x="15430500" y="1796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107315</xdr:rowOff>
    </xdr:from>
    <xdr:to xmlns:xdr="http://schemas.openxmlformats.org/drawingml/2006/spreadsheetDrawing">
      <xdr:col>76</xdr:col>
      <xdr:colOff>165100</xdr:colOff>
      <xdr:row>105</xdr:row>
      <xdr:rowOff>37465</xdr:rowOff>
    </xdr:to>
    <xdr:sp macro="" textlink="">
      <xdr:nvSpPr>
        <xdr:cNvPr id="778" name="フローチャート: 判断 777"/>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99695</xdr:rowOff>
    </xdr:from>
    <xdr:to xmlns:xdr="http://schemas.openxmlformats.org/drawingml/2006/spreadsheetDrawing">
      <xdr:col>72</xdr:col>
      <xdr:colOff>38100</xdr:colOff>
      <xdr:row>105</xdr:row>
      <xdr:rowOff>29845</xdr:rowOff>
    </xdr:to>
    <xdr:sp macro="" textlink="">
      <xdr:nvSpPr>
        <xdr:cNvPr id="779" name="フローチャート: 判断 778"/>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44450</xdr:rowOff>
    </xdr:from>
    <xdr:to xmlns:xdr="http://schemas.openxmlformats.org/drawingml/2006/spreadsheetDrawing">
      <xdr:col>67</xdr:col>
      <xdr:colOff>101600</xdr:colOff>
      <xdr:row>104</xdr:row>
      <xdr:rowOff>146050</xdr:rowOff>
    </xdr:to>
    <xdr:sp macro="" textlink="">
      <xdr:nvSpPr>
        <xdr:cNvPr id="780" name="フローチャート: 判断 779"/>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1" name="テキスト ボックス 78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2" name="テキスト ボックス 78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3" name="テキスト ボックス 78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4" name="テキスト ボックス 78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5" name="テキスト ボックス 78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34925</xdr:rowOff>
    </xdr:from>
    <xdr:to xmlns:xdr="http://schemas.openxmlformats.org/drawingml/2006/spreadsheetDrawing">
      <xdr:col>85</xdr:col>
      <xdr:colOff>177800</xdr:colOff>
      <xdr:row>106</xdr:row>
      <xdr:rowOff>136525</xdr:rowOff>
    </xdr:to>
    <xdr:sp macro="" textlink="">
      <xdr:nvSpPr>
        <xdr:cNvPr id="786" name="楕円 785"/>
        <xdr:cNvSpPr/>
      </xdr:nvSpPr>
      <xdr:spPr>
        <a:xfrm>
          <a:off x="162687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13335</xdr:rowOff>
    </xdr:from>
    <xdr:ext cx="405130" cy="259080"/>
    <xdr:sp macro="" textlink="">
      <xdr:nvSpPr>
        <xdr:cNvPr id="787" name="【公民館】&#10;有形固定資産減価償却率該当値テキスト"/>
        <xdr:cNvSpPr txBox="1"/>
      </xdr:nvSpPr>
      <xdr:spPr>
        <a:xfrm>
          <a:off x="16357600" y="18187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635</xdr:rowOff>
    </xdr:from>
    <xdr:to xmlns:xdr="http://schemas.openxmlformats.org/drawingml/2006/spreadsheetDrawing">
      <xdr:col>81</xdr:col>
      <xdr:colOff>101600</xdr:colOff>
      <xdr:row>106</xdr:row>
      <xdr:rowOff>102235</xdr:rowOff>
    </xdr:to>
    <xdr:sp macro="" textlink="">
      <xdr:nvSpPr>
        <xdr:cNvPr id="788" name="楕円 787"/>
        <xdr:cNvSpPr/>
      </xdr:nvSpPr>
      <xdr:spPr>
        <a:xfrm>
          <a:off x="15430500" y="181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52070</xdr:rowOff>
    </xdr:from>
    <xdr:to xmlns:xdr="http://schemas.openxmlformats.org/drawingml/2006/spreadsheetDrawing">
      <xdr:col>85</xdr:col>
      <xdr:colOff>127000</xdr:colOff>
      <xdr:row>106</xdr:row>
      <xdr:rowOff>86360</xdr:rowOff>
    </xdr:to>
    <xdr:cxnSp macro="">
      <xdr:nvCxnSpPr>
        <xdr:cNvPr id="789" name="直線コネクタ 788"/>
        <xdr:cNvCxnSpPr/>
      </xdr:nvCxnSpPr>
      <xdr:spPr>
        <a:xfrm>
          <a:off x="15481300" y="182257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132080</xdr:rowOff>
    </xdr:from>
    <xdr:to xmlns:xdr="http://schemas.openxmlformats.org/drawingml/2006/spreadsheetDrawing">
      <xdr:col>76</xdr:col>
      <xdr:colOff>165100</xdr:colOff>
      <xdr:row>106</xdr:row>
      <xdr:rowOff>62230</xdr:rowOff>
    </xdr:to>
    <xdr:sp macro="" textlink="">
      <xdr:nvSpPr>
        <xdr:cNvPr id="790" name="楕円 789"/>
        <xdr:cNvSpPr/>
      </xdr:nvSpPr>
      <xdr:spPr>
        <a:xfrm>
          <a:off x="1454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11430</xdr:rowOff>
    </xdr:from>
    <xdr:to xmlns:xdr="http://schemas.openxmlformats.org/drawingml/2006/spreadsheetDrawing">
      <xdr:col>81</xdr:col>
      <xdr:colOff>50800</xdr:colOff>
      <xdr:row>106</xdr:row>
      <xdr:rowOff>52070</xdr:rowOff>
    </xdr:to>
    <xdr:cxnSp macro="">
      <xdr:nvCxnSpPr>
        <xdr:cNvPr id="791" name="直線コネクタ 790"/>
        <xdr:cNvCxnSpPr/>
      </xdr:nvCxnSpPr>
      <xdr:spPr>
        <a:xfrm>
          <a:off x="14592300" y="181851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90170</xdr:rowOff>
    </xdr:from>
    <xdr:to xmlns:xdr="http://schemas.openxmlformats.org/drawingml/2006/spreadsheetDrawing">
      <xdr:col>72</xdr:col>
      <xdr:colOff>38100</xdr:colOff>
      <xdr:row>106</xdr:row>
      <xdr:rowOff>20320</xdr:rowOff>
    </xdr:to>
    <xdr:sp macro="" textlink="">
      <xdr:nvSpPr>
        <xdr:cNvPr id="792" name="楕円 791"/>
        <xdr:cNvSpPr/>
      </xdr:nvSpPr>
      <xdr:spPr>
        <a:xfrm>
          <a:off x="1365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140970</xdr:rowOff>
    </xdr:from>
    <xdr:to xmlns:xdr="http://schemas.openxmlformats.org/drawingml/2006/spreadsheetDrawing">
      <xdr:col>76</xdr:col>
      <xdr:colOff>114300</xdr:colOff>
      <xdr:row>106</xdr:row>
      <xdr:rowOff>11430</xdr:rowOff>
    </xdr:to>
    <xdr:cxnSp macro="">
      <xdr:nvCxnSpPr>
        <xdr:cNvPr id="793" name="直線コネクタ 792"/>
        <xdr:cNvCxnSpPr/>
      </xdr:nvCxnSpPr>
      <xdr:spPr>
        <a:xfrm>
          <a:off x="13703300" y="181432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50165</xdr:rowOff>
    </xdr:from>
    <xdr:to xmlns:xdr="http://schemas.openxmlformats.org/drawingml/2006/spreadsheetDrawing">
      <xdr:col>67</xdr:col>
      <xdr:colOff>101600</xdr:colOff>
      <xdr:row>105</xdr:row>
      <xdr:rowOff>151765</xdr:rowOff>
    </xdr:to>
    <xdr:sp macro="" textlink="">
      <xdr:nvSpPr>
        <xdr:cNvPr id="794" name="楕円 793"/>
        <xdr:cNvSpPr/>
      </xdr:nvSpPr>
      <xdr:spPr>
        <a:xfrm>
          <a:off x="127635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100965</xdr:rowOff>
    </xdr:from>
    <xdr:to xmlns:xdr="http://schemas.openxmlformats.org/drawingml/2006/spreadsheetDrawing">
      <xdr:col>71</xdr:col>
      <xdr:colOff>177800</xdr:colOff>
      <xdr:row>105</xdr:row>
      <xdr:rowOff>140970</xdr:rowOff>
    </xdr:to>
    <xdr:cxnSp macro="">
      <xdr:nvCxnSpPr>
        <xdr:cNvPr id="795" name="直線コネクタ 794"/>
        <xdr:cNvCxnSpPr/>
      </xdr:nvCxnSpPr>
      <xdr:spPr>
        <a:xfrm>
          <a:off x="12814300" y="181032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80645</xdr:rowOff>
    </xdr:from>
    <xdr:ext cx="405130" cy="259080"/>
    <xdr:sp macro="" textlink="">
      <xdr:nvSpPr>
        <xdr:cNvPr id="796" name="n_1aveValue【公民館】&#10;有形固定資産減価償却率"/>
        <xdr:cNvSpPr txBox="1"/>
      </xdr:nvSpPr>
      <xdr:spPr>
        <a:xfrm>
          <a:off x="15266035" y="17739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53975</xdr:rowOff>
    </xdr:from>
    <xdr:ext cx="403225" cy="257175"/>
    <xdr:sp macro="" textlink="">
      <xdr:nvSpPr>
        <xdr:cNvPr id="797" name="n_2aveValue【公民館】&#10;有形固定資産減価償却率"/>
        <xdr:cNvSpPr txBox="1"/>
      </xdr:nvSpPr>
      <xdr:spPr>
        <a:xfrm>
          <a:off x="14389735" y="17713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46355</xdr:rowOff>
    </xdr:from>
    <xdr:ext cx="403225" cy="259080"/>
    <xdr:sp macro="" textlink="">
      <xdr:nvSpPr>
        <xdr:cNvPr id="798" name="n_3aveValue【公民館】&#10;有形固定資産減価償却率"/>
        <xdr:cNvSpPr txBox="1"/>
      </xdr:nvSpPr>
      <xdr:spPr>
        <a:xfrm>
          <a:off x="13500735" y="177057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162560</xdr:rowOff>
    </xdr:from>
    <xdr:ext cx="403225" cy="259080"/>
    <xdr:sp macro="" textlink="">
      <xdr:nvSpPr>
        <xdr:cNvPr id="799" name="n_4aveValue【公民館】&#10;有形固定資産減価償却率"/>
        <xdr:cNvSpPr txBox="1"/>
      </xdr:nvSpPr>
      <xdr:spPr>
        <a:xfrm>
          <a:off x="12611735" y="17650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93345</xdr:rowOff>
    </xdr:from>
    <xdr:ext cx="405130" cy="259080"/>
    <xdr:sp macro="" textlink="">
      <xdr:nvSpPr>
        <xdr:cNvPr id="800" name="n_1mainValue【公民館】&#10;有形固定資産減価償却率"/>
        <xdr:cNvSpPr txBox="1"/>
      </xdr:nvSpPr>
      <xdr:spPr>
        <a:xfrm>
          <a:off x="15266035" y="18267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53340</xdr:rowOff>
    </xdr:from>
    <xdr:ext cx="403225" cy="257175"/>
    <xdr:sp macro="" textlink="">
      <xdr:nvSpPr>
        <xdr:cNvPr id="801" name="n_2mainValue【公民館】&#10;有形固定資産減価償却率"/>
        <xdr:cNvSpPr txBox="1"/>
      </xdr:nvSpPr>
      <xdr:spPr>
        <a:xfrm>
          <a:off x="14389735" y="18227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11430</xdr:rowOff>
    </xdr:from>
    <xdr:ext cx="403225" cy="259080"/>
    <xdr:sp macro="" textlink="">
      <xdr:nvSpPr>
        <xdr:cNvPr id="802" name="n_3mainValue【公民館】&#10;有形固定資産減価償却率"/>
        <xdr:cNvSpPr txBox="1"/>
      </xdr:nvSpPr>
      <xdr:spPr>
        <a:xfrm>
          <a:off x="13500735" y="181851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143510</xdr:rowOff>
    </xdr:from>
    <xdr:ext cx="403225" cy="257175"/>
    <xdr:sp macro="" textlink="">
      <xdr:nvSpPr>
        <xdr:cNvPr id="803" name="n_4mainValue【公民館】&#10;有形固定資産減価償却率"/>
        <xdr:cNvSpPr txBox="1"/>
      </xdr:nvSpPr>
      <xdr:spPr>
        <a:xfrm>
          <a:off x="1261173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12" name="テキスト ボックス 811"/>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3" name="直線コネクタ 81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4" name="直線コネクタ 81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815" name="テキスト ボックス 814"/>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6" name="直線コネクタ 81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817" name="テキスト ボックス 816"/>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8" name="直線コネクタ 81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819" name="テキスト ボックス 818"/>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20" name="直線コネクタ 81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821" name="テキスト ボックス 820"/>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22" name="直線コネクタ 82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823" name="テキスト ボックス 822"/>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4" name="直線コネクタ 82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25" name="テキスト ボックス 82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53975</xdr:rowOff>
    </xdr:from>
    <xdr:to xmlns:xdr="http://schemas.openxmlformats.org/drawingml/2006/spreadsheetDrawing">
      <xdr:col>116</xdr:col>
      <xdr:colOff>62865</xdr:colOff>
      <xdr:row>108</xdr:row>
      <xdr:rowOff>80645</xdr:rowOff>
    </xdr:to>
    <xdr:cxnSp macro="">
      <xdr:nvCxnSpPr>
        <xdr:cNvPr id="827" name="直線コネクタ 826"/>
        <xdr:cNvCxnSpPr/>
      </xdr:nvCxnSpPr>
      <xdr:spPr>
        <a:xfrm flipV="1">
          <a:off x="22160865" y="17370425"/>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84455</xdr:rowOff>
    </xdr:from>
    <xdr:ext cx="469900" cy="259080"/>
    <xdr:sp macro="" textlink="">
      <xdr:nvSpPr>
        <xdr:cNvPr id="828" name="【公民館】&#10;一人当たり面積最小値テキスト"/>
        <xdr:cNvSpPr txBox="1"/>
      </xdr:nvSpPr>
      <xdr:spPr>
        <a:xfrm>
          <a:off x="22199600" y="18601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80645</xdr:rowOff>
    </xdr:from>
    <xdr:to xmlns:xdr="http://schemas.openxmlformats.org/drawingml/2006/spreadsheetDrawing">
      <xdr:col>116</xdr:col>
      <xdr:colOff>152400</xdr:colOff>
      <xdr:row>108</xdr:row>
      <xdr:rowOff>80645</xdr:rowOff>
    </xdr:to>
    <xdr:cxnSp macro="">
      <xdr:nvCxnSpPr>
        <xdr:cNvPr id="829" name="直線コネクタ 828"/>
        <xdr:cNvCxnSpPr/>
      </xdr:nvCxnSpPr>
      <xdr:spPr>
        <a:xfrm>
          <a:off x="22072600" y="1859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635</xdr:rowOff>
    </xdr:from>
    <xdr:ext cx="469900" cy="259080"/>
    <xdr:sp macro="" textlink="">
      <xdr:nvSpPr>
        <xdr:cNvPr id="830" name="【公民館】&#10;一人当たり面積最大値テキスト"/>
        <xdr:cNvSpPr txBox="1"/>
      </xdr:nvSpPr>
      <xdr:spPr>
        <a:xfrm>
          <a:off x="22199600" y="17145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53975</xdr:rowOff>
    </xdr:from>
    <xdr:to xmlns:xdr="http://schemas.openxmlformats.org/drawingml/2006/spreadsheetDrawing">
      <xdr:col>116</xdr:col>
      <xdr:colOff>152400</xdr:colOff>
      <xdr:row>101</xdr:row>
      <xdr:rowOff>53975</xdr:rowOff>
    </xdr:to>
    <xdr:cxnSp macro="">
      <xdr:nvCxnSpPr>
        <xdr:cNvPr id="831" name="直線コネクタ 830"/>
        <xdr:cNvCxnSpPr/>
      </xdr:nvCxnSpPr>
      <xdr:spPr>
        <a:xfrm>
          <a:off x="22072600" y="1737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32385</xdr:rowOff>
    </xdr:from>
    <xdr:ext cx="469900" cy="257175"/>
    <xdr:sp macro="" textlink="">
      <xdr:nvSpPr>
        <xdr:cNvPr id="832" name="【公民館】&#10;一人当たり面積平均値テキスト"/>
        <xdr:cNvSpPr txBox="1"/>
      </xdr:nvSpPr>
      <xdr:spPr>
        <a:xfrm>
          <a:off x="22199600" y="182060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9525</xdr:rowOff>
    </xdr:from>
    <xdr:to xmlns:xdr="http://schemas.openxmlformats.org/drawingml/2006/spreadsheetDrawing">
      <xdr:col>116</xdr:col>
      <xdr:colOff>114300</xdr:colOff>
      <xdr:row>107</xdr:row>
      <xdr:rowOff>111125</xdr:rowOff>
    </xdr:to>
    <xdr:sp macro="" textlink="">
      <xdr:nvSpPr>
        <xdr:cNvPr id="833" name="フローチャート: 判断 832"/>
        <xdr:cNvSpPr/>
      </xdr:nvSpPr>
      <xdr:spPr>
        <a:xfrm>
          <a:off x="22110700" y="183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12700</xdr:rowOff>
    </xdr:from>
    <xdr:to xmlns:xdr="http://schemas.openxmlformats.org/drawingml/2006/spreadsheetDrawing">
      <xdr:col>112</xdr:col>
      <xdr:colOff>38100</xdr:colOff>
      <xdr:row>107</xdr:row>
      <xdr:rowOff>114300</xdr:rowOff>
    </xdr:to>
    <xdr:sp macro="" textlink="">
      <xdr:nvSpPr>
        <xdr:cNvPr id="834" name="フローチャート: 判断 833"/>
        <xdr:cNvSpPr/>
      </xdr:nvSpPr>
      <xdr:spPr>
        <a:xfrm>
          <a:off x="21272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15240</xdr:rowOff>
    </xdr:from>
    <xdr:to xmlns:xdr="http://schemas.openxmlformats.org/drawingml/2006/spreadsheetDrawing">
      <xdr:col>107</xdr:col>
      <xdr:colOff>101600</xdr:colOff>
      <xdr:row>107</xdr:row>
      <xdr:rowOff>116840</xdr:rowOff>
    </xdr:to>
    <xdr:sp macro="" textlink="">
      <xdr:nvSpPr>
        <xdr:cNvPr id="835" name="フローチャート: 判断 834"/>
        <xdr:cNvSpPr/>
      </xdr:nvSpPr>
      <xdr:spPr>
        <a:xfrm>
          <a:off x="20383500" y="1836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24765</xdr:rowOff>
    </xdr:from>
    <xdr:to xmlns:xdr="http://schemas.openxmlformats.org/drawingml/2006/spreadsheetDrawing">
      <xdr:col>102</xdr:col>
      <xdr:colOff>165100</xdr:colOff>
      <xdr:row>107</xdr:row>
      <xdr:rowOff>126365</xdr:rowOff>
    </xdr:to>
    <xdr:sp macro="" textlink="">
      <xdr:nvSpPr>
        <xdr:cNvPr id="836" name="フローチャート: 判断 835"/>
        <xdr:cNvSpPr/>
      </xdr:nvSpPr>
      <xdr:spPr>
        <a:xfrm>
          <a:off x="19494500" y="1836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33655</xdr:rowOff>
    </xdr:from>
    <xdr:to xmlns:xdr="http://schemas.openxmlformats.org/drawingml/2006/spreadsheetDrawing">
      <xdr:col>98</xdr:col>
      <xdr:colOff>38100</xdr:colOff>
      <xdr:row>107</xdr:row>
      <xdr:rowOff>135255</xdr:rowOff>
    </xdr:to>
    <xdr:sp macro="" textlink="">
      <xdr:nvSpPr>
        <xdr:cNvPr id="837" name="フローチャート: 判断 836"/>
        <xdr:cNvSpPr/>
      </xdr:nvSpPr>
      <xdr:spPr>
        <a:xfrm>
          <a:off x="18605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8" name="テキスト ボックス 83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9" name="テキスト ボックス 83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40" name="テキスト ボックス 83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41" name="テキスト ボックス 84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42" name="テキスト ボックス 84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67310</xdr:rowOff>
    </xdr:from>
    <xdr:to xmlns:xdr="http://schemas.openxmlformats.org/drawingml/2006/spreadsheetDrawing">
      <xdr:col>116</xdr:col>
      <xdr:colOff>114300</xdr:colOff>
      <xdr:row>107</xdr:row>
      <xdr:rowOff>168910</xdr:rowOff>
    </xdr:to>
    <xdr:sp macro="" textlink="">
      <xdr:nvSpPr>
        <xdr:cNvPr id="843" name="楕円 842"/>
        <xdr:cNvSpPr/>
      </xdr:nvSpPr>
      <xdr:spPr>
        <a:xfrm>
          <a:off x="22110700" y="184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45720</xdr:rowOff>
    </xdr:from>
    <xdr:ext cx="469900" cy="259080"/>
    <xdr:sp macro="" textlink="">
      <xdr:nvSpPr>
        <xdr:cNvPr id="844" name="【公民館】&#10;一人当たり面積該当値テキスト"/>
        <xdr:cNvSpPr txBox="1"/>
      </xdr:nvSpPr>
      <xdr:spPr>
        <a:xfrm>
          <a:off x="22199600" y="18390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71755</xdr:rowOff>
    </xdr:from>
    <xdr:to xmlns:xdr="http://schemas.openxmlformats.org/drawingml/2006/spreadsheetDrawing">
      <xdr:col>112</xdr:col>
      <xdr:colOff>38100</xdr:colOff>
      <xdr:row>108</xdr:row>
      <xdr:rowOff>1905</xdr:rowOff>
    </xdr:to>
    <xdr:sp macro="" textlink="">
      <xdr:nvSpPr>
        <xdr:cNvPr id="845" name="楕円 844"/>
        <xdr:cNvSpPr/>
      </xdr:nvSpPr>
      <xdr:spPr>
        <a:xfrm>
          <a:off x="21272500" y="184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118110</xdr:rowOff>
    </xdr:from>
    <xdr:to xmlns:xdr="http://schemas.openxmlformats.org/drawingml/2006/spreadsheetDrawing">
      <xdr:col>116</xdr:col>
      <xdr:colOff>63500</xdr:colOff>
      <xdr:row>107</xdr:row>
      <xdr:rowOff>122555</xdr:rowOff>
    </xdr:to>
    <xdr:cxnSp macro="">
      <xdr:nvCxnSpPr>
        <xdr:cNvPr id="846" name="直線コネクタ 845"/>
        <xdr:cNvCxnSpPr/>
      </xdr:nvCxnSpPr>
      <xdr:spPr>
        <a:xfrm flipV="1">
          <a:off x="21323300" y="184632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78105</xdr:rowOff>
    </xdr:from>
    <xdr:to xmlns:xdr="http://schemas.openxmlformats.org/drawingml/2006/spreadsheetDrawing">
      <xdr:col>107</xdr:col>
      <xdr:colOff>101600</xdr:colOff>
      <xdr:row>108</xdr:row>
      <xdr:rowOff>8255</xdr:rowOff>
    </xdr:to>
    <xdr:sp macro="" textlink="">
      <xdr:nvSpPr>
        <xdr:cNvPr id="847" name="楕円 846"/>
        <xdr:cNvSpPr/>
      </xdr:nvSpPr>
      <xdr:spPr>
        <a:xfrm>
          <a:off x="20383500" y="184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122555</xdr:rowOff>
    </xdr:from>
    <xdr:to xmlns:xdr="http://schemas.openxmlformats.org/drawingml/2006/spreadsheetDrawing">
      <xdr:col>111</xdr:col>
      <xdr:colOff>177800</xdr:colOff>
      <xdr:row>107</xdr:row>
      <xdr:rowOff>128905</xdr:rowOff>
    </xdr:to>
    <xdr:cxnSp macro="">
      <xdr:nvCxnSpPr>
        <xdr:cNvPr id="848" name="直線コネクタ 847"/>
        <xdr:cNvCxnSpPr/>
      </xdr:nvCxnSpPr>
      <xdr:spPr>
        <a:xfrm flipV="1">
          <a:off x="20434300" y="184677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81915</xdr:rowOff>
    </xdr:from>
    <xdr:to xmlns:xdr="http://schemas.openxmlformats.org/drawingml/2006/spreadsheetDrawing">
      <xdr:col>102</xdr:col>
      <xdr:colOff>165100</xdr:colOff>
      <xdr:row>108</xdr:row>
      <xdr:rowOff>12065</xdr:rowOff>
    </xdr:to>
    <xdr:sp macro="" textlink="">
      <xdr:nvSpPr>
        <xdr:cNvPr id="849" name="楕円 848"/>
        <xdr:cNvSpPr/>
      </xdr:nvSpPr>
      <xdr:spPr>
        <a:xfrm>
          <a:off x="19494500" y="184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128905</xdr:rowOff>
    </xdr:from>
    <xdr:to xmlns:xdr="http://schemas.openxmlformats.org/drawingml/2006/spreadsheetDrawing">
      <xdr:col>107</xdr:col>
      <xdr:colOff>50800</xdr:colOff>
      <xdr:row>107</xdr:row>
      <xdr:rowOff>132715</xdr:rowOff>
    </xdr:to>
    <xdr:cxnSp macro="">
      <xdr:nvCxnSpPr>
        <xdr:cNvPr id="850" name="直線コネクタ 849"/>
        <xdr:cNvCxnSpPr/>
      </xdr:nvCxnSpPr>
      <xdr:spPr>
        <a:xfrm flipV="1">
          <a:off x="19545300" y="184740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86360</xdr:rowOff>
    </xdr:from>
    <xdr:to xmlns:xdr="http://schemas.openxmlformats.org/drawingml/2006/spreadsheetDrawing">
      <xdr:col>98</xdr:col>
      <xdr:colOff>38100</xdr:colOff>
      <xdr:row>108</xdr:row>
      <xdr:rowOff>15875</xdr:rowOff>
    </xdr:to>
    <xdr:sp macro="" textlink="">
      <xdr:nvSpPr>
        <xdr:cNvPr id="851" name="楕円 850"/>
        <xdr:cNvSpPr/>
      </xdr:nvSpPr>
      <xdr:spPr>
        <a:xfrm>
          <a:off x="18605500" y="1843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132715</xdr:rowOff>
    </xdr:from>
    <xdr:to xmlns:xdr="http://schemas.openxmlformats.org/drawingml/2006/spreadsheetDrawing">
      <xdr:col>102</xdr:col>
      <xdr:colOff>114300</xdr:colOff>
      <xdr:row>107</xdr:row>
      <xdr:rowOff>136525</xdr:rowOff>
    </xdr:to>
    <xdr:cxnSp macro="">
      <xdr:nvCxnSpPr>
        <xdr:cNvPr id="852" name="直線コネクタ 851"/>
        <xdr:cNvCxnSpPr/>
      </xdr:nvCxnSpPr>
      <xdr:spPr>
        <a:xfrm flipV="1">
          <a:off x="18656300" y="184778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130810</xdr:rowOff>
    </xdr:from>
    <xdr:ext cx="469900" cy="259080"/>
    <xdr:sp macro="" textlink="">
      <xdr:nvSpPr>
        <xdr:cNvPr id="853" name="n_1aveValue【公民館】&#10;一人当たり面積"/>
        <xdr:cNvSpPr txBox="1"/>
      </xdr:nvSpPr>
      <xdr:spPr>
        <a:xfrm>
          <a:off x="21075650" y="1813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133350</xdr:rowOff>
    </xdr:from>
    <xdr:ext cx="467995" cy="257175"/>
    <xdr:sp macro="" textlink="">
      <xdr:nvSpPr>
        <xdr:cNvPr id="854" name="n_2aveValue【公民館】&#10;一人当たり面積"/>
        <xdr:cNvSpPr txBox="1"/>
      </xdr:nvSpPr>
      <xdr:spPr>
        <a:xfrm>
          <a:off x="20199350" y="18135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143510</xdr:rowOff>
    </xdr:from>
    <xdr:ext cx="467995" cy="257175"/>
    <xdr:sp macro="" textlink="">
      <xdr:nvSpPr>
        <xdr:cNvPr id="855" name="n_3aveValue【公民館】&#10;一人当たり面積"/>
        <xdr:cNvSpPr txBox="1"/>
      </xdr:nvSpPr>
      <xdr:spPr>
        <a:xfrm>
          <a:off x="19310350" y="18145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151765</xdr:rowOff>
    </xdr:from>
    <xdr:ext cx="467995" cy="259080"/>
    <xdr:sp macro="" textlink="">
      <xdr:nvSpPr>
        <xdr:cNvPr id="856" name="n_4aveValue【公民館】&#10;一人当たり面積"/>
        <xdr:cNvSpPr txBox="1"/>
      </xdr:nvSpPr>
      <xdr:spPr>
        <a:xfrm>
          <a:off x="18421350" y="18154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164465</xdr:rowOff>
    </xdr:from>
    <xdr:ext cx="469900" cy="259080"/>
    <xdr:sp macro="" textlink="">
      <xdr:nvSpPr>
        <xdr:cNvPr id="857" name="n_1mainValue【公民館】&#10;一人当たり面積"/>
        <xdr:cNvSpPr txBox="1"/>
      </xdr:nvSpPr>
      <xdr:spPr>
        <a:xfrm>
          <a:off x="21075650" y="18509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170815</xdr:rowOff>
    </xdr:from>
    <xdr:ext cx="467995" cy="258445"/>
    <xdr:sp macro="" textlink="">
      <xdr:nvSpPr>
        <xdr:cNvPr id="858" name="n_2mainValue【公民館】&#10;一人当たり面積"/>
        <xdr:cNvSpPr txBox="1"/>
      </xdr:nvSpPr>
      <xdr:spPr>
        <a:xfrm>
          <a:off x="20199350" y="185159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3175</xdr:rowOff>
    </xdr:from>
    <xdr:ext cx="467995" cy="259080"/>
    <xdr:sp macro="" textlink="">
      <xdr:nvSpPr>
        <xdr:cNvPr id="859" name="n_3mainValue【公民館】&#10;一人当たり面積"/>
        <xdr:cNvSpPr txBox="1"/>
      </xdr:nvSpPr>
      <xdr:spPr>
        <a:xfrm>
          <a:off x="19310350" y="185197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6985</xdr:rowOff>
    </xdr:from>
    <xdr:ext cx="467995" cy="257175"/>
    <xdr:sp macro="" textlink="">
      <xdr:nvSpPr>
        <xdr:cNvPr id="860" name="n_4mainValue【公民館】&#10;一人当たり面積"/>
        <xdr:cNvSpPr txBox="1"/>
      </xdr:nvSpPr>
      <xdr:spPr>
        <a:xfrm>
          <a:off x="18421350" y="185235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ysClr val="windowText" lastClr="000000"/>
              </a:solidFill>
              <a:latin typeface="ＭＳ Ｐゴシック"/>
              <a:ea typeface="ＭＳ Ｐゴシック"/>
            </a:rPr>
            <a:t>　類似団体と比較して特に有形固定資産減価償却率が低くなっている施設は、認定こども園・幼稚園・保育所、橋りょう・トンネルであり、特に高くなっている施設は児童館、公民館等である。</a:t>
          </a:r>
          <a:endParaRPr kumimoji="1" lang="en-US" altLang="ja-JP" sz="1300" baseline="0">
            <a:solidFill>
              <a:sysClr val="windowText" lastClr="000000"/>
            </a:solidFill>
            <a:latin typeface="ＭＳ Ｐゴシック"/>
            <a:ea typeface="ＭＳ Ｐゴシック"/>
          </a:endParaRPr>
        </a:p>
        <a:p>
          <a:r>
            <a:rPr kumimoji="1" lang="ja-JP" altLang="en-US" sz="1300" baseline="0">
              <a:solidFill>
                <a:sysClr val="windowText" lastClr="000000"/>
              </a:solidFill>
              <a:latin typeface="ＭＳ Ｐゴシック"/>
              <a:ea typeface="ＭＳ Ｐゴシック"/>
            </a:rPr>
            <a:t>　橋りょう・トンネルについては橋梁長寿命化修繕計画に基づき、優先度の高い橋りょうから順次必要な補修工事を行っているほか、平成</a:t>
          </a:r>
          <a:r>
            <a:rPr kumimoji="1" lang="en-US" altLang="ja-JP" sz="1300" baseline="0">
              <a:solidFill>
                <a:sysClr val="windowText" lastClr="000000"/>
              </a:solidFill>
              <a:latin typeface="ＭＳ Ｐゴシック"/>
              <a:ea typeface="ＭＳ Ｐゴシック"/>
            </a:rPr>
            <a:t>22</a:t>
          </a:r>
          <a:r>
            <a:rPr kumimoji="1" lang="ja-JP" altLang="en-US" sz="1300" baseline="0">
              <a:solidFill>
                <a:sysClr val="windowText" lastClr="000000"/>
              </a:solidFill>
              <a:latin typeface="ＭＳ Ｐゴシック"/>
              <a:ea typeface="ＭＳ Ｐゴシック"/>
            </a:rPr>
            <a:t>年度に取得した鳥海トンネルの取得価額が比較的大きく耐用年数も長いため、有形固定資産減価償却率の増加を押し下げる要因になっていると考えられる。</a:t>
          </a:r>
          <a:endParaRPr kumimoji="1" lang="en-US" altLang="ja-JP" sz="1300" baseline="0">
            <a:solidFill>
              <a:sysClr val="windowText" lastClr="000000"/>
            </a:solidFill>
            <a:latin typeface="ＭＳ Ｐゴシック"/>
            <a:ea typeface="ＭＳ Ｐゴシック"/>
          </a:endParaRPr>
        </a:p>
        <a:p>
          <a:r>
            <a:rPr kumimoji="1" lang="ja-JP" altLang="en-US" sz="1300" baseline="0">
              <a:solidFill>
                <a:sysClr val="windowText" lastClr="000000"/>
              </a:solidFill>
              <a:latin typeface="ＭＳ Ｐゴシック"/>
              <a:ea typeface="ＭＳ Ｐゴシック"/>
            </a:rPr>
            <a:t>　児童館及び公民館については、既に耐用年数が到来しているが、必要な維持補修等を行い適正利用に努める。</a:t>
          </a:r>
          <a:endParaRPr kumimoji="1" lang="en-US" altLang="ja-JP" sz="1300" baseline="0">
            <a:solidFill>
              <a:sysClr val="windowText" lastClr="000000"/>
            </a:solidFill>
            <a:latin typeface="ＭＳ Ｐゴシック"/>
            <a:ea typeface="ＭＳ Ｐゴシック"/>
          </a:endParaRPr>
        </a:p>
        <a:p>
          <a:r>
            <a:rPr kumimoji="1" lang="ja-JP" altLang="en-US" sz="1300" baseline="0">
              <a:solidFill>
                <a:sysClr val="windowText" lastClr="000000"/>
              </a:solidFill>
              <a:latin typeface="ＭＳ Ｐゴシック"/>
              <a:ea typeface="ＭＳ Ｐゴシック"/>
            </a:rPr>
            <a:t>　一人当たり面積が類似団体より</a:t>
          </a:r>
          <a:r>
            <a:rPr kumimoji="1" lang="ja-JP" altLang="en-US" sz="1300" baseline="0">
              <a:solidFill>
                <a:sysClr val="windowText" lastClr="000000"/>
              </a:solidFill>
              <a:latin typeface="ＭＳ Ｐゴシック"/>
              <a:ea typeface="ＭＳ Ｐゴシック"/>
            </a:rPr>
            <a:t>施設類型の</a:t>
          </a:r>
          <a:r>
            <a:rPr kumimoji="1" lang="ja-JP" altLang="en-US" sz="1300" baseline="0">
              <a:solidFill>
                <a:sysClr val="windowText" lastClr="000000"/>
              </a:solidFill>
              <a:latin typeface="ＭＳ Ｐゴシック"/>
              <a:ea typeface="ＭＳ Ｐゴシック"/>
            </a:rPr>
            <a:t>半数が下回っているが、人口減少が進む中で人口規模に合わせた公共施設の適正配置を図るため、今後の人口及び利用者の推移、ニーズ、施設民営の余地等を考慮して施設の適正管理を行う。</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11,899
11,733
300.03
10,527,168
10,118,365
240,843
5,269,509
7,222,930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139700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797550"/>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86360</xdr:rowOff>
    </xdr:from>
    <xdr:ext cx="340360" cy="257175"/>
    <xdr:sp macro="" textlink="">
      <xdr:nvSpPr>
        <xdr:cNvPr id="61" name="【図書館】&#10;有形固定資産減価償却率最大値テキスト"/>
        <xdr:cNvSpPr txBox="1"/>
      </xdr:nvSpPr>
      <xdr:spPr>
        <a:xfrm>
          <a:off x="4673600" y="557276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139700</xdr:rowOff>
    </xdr:from>
    <xdr:to xmlns:xdr="http://schemas.openxmlformats.org/drawingml/2006/spreadsheetDrawing">
      <xdr:col>24</xdr:col>
      <xdr:colOff>152400</xdr:colOff>
      <xdr:row>33</xdr:row>
      <xdr:rowOff>139700</xdr:rowOff>
    </xdr:to>
    <xdr:cxnSp macro="">
      <xdr:nvCxnSpPr>
        <xdr:cNvPr id="62" name="直線コネクタ 61"/>
        <xdr:cNvCxnSpPr/>
      </xdr:nvCxnSpPr>
      <xdr:spPr>
        <a:xfrm>
          <a:off x="4546600" y="579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55880</xdr:rowOff>
    </xdr:from>
    <xdr:ext cx="405130" cy="259080"/>
    <xdr:sp macro="" textlink="">
      <xdr:nvSpPr>
        <xdr:cNvPr id="63" name="【図書館】&#10;有形固定資産減価償却率平均値テキスト"/>
        <xdr:cNvSpPr txBox="1"/>
      </xdr:nvSpPr>
      <xdr:spPr>
        <a:xfrm>
          <a:off x="4673600" y="6399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77470</xdr:rowOff>
    </xdr:from>
    <xdr:to xmlns:xdr="http://schemas.openxmlformats.org/drawingml/2006/spreadsheetDrawing">
      <xdr:col>24</xdr:col>
      <xdr:colOff>114300</xdr:colOff>
      <xdr:row>38</xdr:row>
      <xdr:rowOff>7620</xdr:rowOff>
    </xdr:to>
    <xdr:sp macro="" textlink="">
      <xdr:nvSpPr>
        <xdr:cNvPr id="64" name="フローチャート: 判断 63"/>
        <xdr:cNvSpPr/>
      </xdr:nvSpPr>
      <xdr:spPr>
        <a:xfrm>
          <a:off x="45847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63500</xdr:rowOff>
    </xdr:from>
    <xdr:to xmlns:xdr="http://schemas.openxmlformats.org/drawingml/2006/spreadsheetDrawing">
      <xdr:col>20</xdr:col>
      <xdr:colOff>38100</xdr:colOff>
      <xdr:row>37</xdr:row>
      <xdr:rowOff>164465</xdr:rowOff>
    </xdr:to>
    <xdr:sp macro="" textlink="">
      <xdr:nvSpPr>
        <xdr:cNvPr id="65" name="フローチャート: 判断 64"/>
        <xdr:cNvSpPr/>
      </xdr:nvSpPr>
      <xdr:spPr>
        <a:xfrm>
          <a:off x="3746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36830</xdr:rowOff>
    </xdr:from>
    <xdr:to xmlns:xdr="http://schemas.openxmlformats.org/drawingml/2006/spreadsheetDrawing">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34925</xdr:rowOff>
    </xdr:from>
    <xdr:to xmlns:xdr="http://schemas.openxmlformats.org/drawingml/2006/spreadsheetDrawing">
      <xdr:col>10</xdr:col>
      <xdr:colOff>165100</xdr:colOff>
      <xdr:row>37</xdr:row>
      <xdr:rowOff>136525</xdr:rowOff>
    </xdr:to>
    <xdr:sp macro="" textlink="">
      <xdr:nvSpPr>
        <xdr:cNvPr id="67" name="フローチャート: 判断 66"/>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10795</xdr:rowOff>
    </xdr:from>
    <xdr:to xmlns:xdr="http://schemas.openxmlformats.org/drawingml/2006/spreadsheetDrawing">
      <xdr:col>6</xdr:col>
      <xdr:colOff>38100</xdr:colOff>
      <xdr:row>37</xdr:row>
      <xdr:rowOff>112395</xdr:rowOff>
    </xdr:to>
    <xdr:sp macro="" textlink="">
      <xdr:nvSpPr>
        <xdr:cNvPr id="68" name="フローチャート: 判断 67"/>
        <xdr:cNvSpPr/>
      </xdr:nvSpPr>
      <xdr:spPr>
        <a:xfrm>
          <a:off x="1079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121920</xdr:rowOff>
    </xdr:from>
    <xdr:to xmlns:xdr="http://schemas.openxmlformats.org/drawingml/2006/spreadsheetDrawing">
      <xdr:col>24</xdr:col>
      <xdr:colOff>114300</xdr:colOff>
      <xdr:row>37</xdr:row>
      <xdr:rowOff>52070</xdr:rowOff>
    </xdr:to>
    <xdr:sp macro="" textlink="">
      <xdr:nvSpPr>
        <xdr:cNvPr id="74" name="楕円 73"/>
        <xdr:cNvSpPr/>
      </xdr:nvSpPr>
      <xdr:spPr>
        <a:xfrm>
          <a:off x="45847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144780</xdr:rowOff>
    </xdr:from>
    <xdr:ext cx="405130" cy="257175"/>
    <xdr:sp macro="" textlink="">
      <xdr:nvSpPr>
        <xdr:cNvPr id="75" name="【図書館】&#10;有形固定資産減価償却率該当値テキスト"/>
        <xdr:cNvSpPr txBox="1"/>
      </xdr:nvSpPr>
      <xdr:spPr>
        <a:xfrm>
          <a:off x="4673600" y="6145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84455</xdr:rowOff>
    </xdr:from>
    <xdr:to xmlns:xdr="http://schemas.openxmlformats.org/drawingml/2006/spreadsheetDrawing">
      <xdr:col>20</xdr:col>
      <xdr:colOff>38100</xdr:colOff>
      <xdr:row>37</xdr:row>
      <xdr:rowOff>14605</xdr:rowOff>
    </xdr:to>
    <xdr:sp macro="" textlink="">
      <xdr:nvSpPr>
        <xdr:cNvPr id="76" name="楕円 75"/>
        <xdr:cNvSpPr/>
      </xdr:nvSpPr>
      <xdr:spPr>
        <a:xfrm>
          <a:off x="3746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135255</xdr:rowOff>
    </xdr:from>
    <xdr:to xmlns:xdr="http://schemas.openxmlformats.org/drawingml/2006/spreadsheetDrawing">
      <xdr:col>24</xdr:col>
      <xdr:colOff>63500</xdr:colOff>
      <xdr:row>37</xdr:row>
      <xdr:rowOff>1270</xdr:rowOff>
    </xdr:to>
    <xdr:cxnSp macro="">
      <xdr:nvCxnSpPr>
        <xdr:cNvPr id="77" name="直線コネクタ 76"/>
        <xdr:cNvCxnSpPr/>
      </xdr:nvCxnSpPr>
      <xdr:spPr>
        <a:xfrm>
          <a:off x="3797300" y="630745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46355</xdr:rowOff>
    </xdr:from>
    <xdr:to xmlns:xdr="http://schemas.openxmlformats.org/drawingml/2006/spreadsheetDrawing">
      <xdr:col>15</xdr:col>
      <xdr:colOff>101600</xdr:colOff>
      <xdr:row>36</xdr:row>
      <xdr:rowOff>147955</xdr:rowOff>
    </xdr:to>
    <xdr:sp macro="" textlink="">
      <xdr:nvSpPr>
        <xdr:cNvPr id="78" name="楕円 77"/>
        <xdr:cNvSpPr/>
      </xdr:nvSpPr>
      <xdr:spPr>
        <a:xfrm>
          <a:off x="2857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97790</xdr:rowOff>
    </xdr:from>
    <xdr:to xmlns:xdr="http://schemas.openxmlformats.org/drawingml/2006/spreadsheetDrawing">
      <xdr:col>19</xdr:col>
      <xdr:colOff>177800</xdr:colOff>
      <xdr:row>36</xdr:row>
      <xdr:rowOff>135255</xdr:rowOff>
    </xdr:to>
    <xdr:cxnSp macro="">
      <xdr:nvCxnSpPr>
        <xdr:cNvPr id="79" name="直線コネクタ 78"/>
        <xdr:cNvCxnSpPr/>
      </xdr:nvCxnSpPr>
      <xdr:spPr>
        <a:xfrm>
          <a:off x="2908300" y="62699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12065</xdr:rowOff>
    </xdr:from>
    <xdr:to xmlns:xdr="http://schemas.openxmlformats.org/drawingml/2006/spreadsheetDrawing">
      <xdr:col>10</xdr:col>
      <xdr:colOff>165100</xdr:colOff>
      <xdr:row>36</xdr:row>
      <xdr:rowOff>113665</xdr:rowOff>
    </xdr:to>
    <xdr:sp macro="" textlink="">
      <xdr:nvSpPr>
        <xdr:cNvPr id="80" name="楕円 79"/>
        <xdr:cNvSpPr/>
      </xdr:nvSpPr>
      <xdr:spPr>
        <a:xfrm>
          <a:off x="1968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63500</xdr:rowOff>
    </xdr:from>
    <xdr:to xmlns:xdr="http://schemas.openxmlformats.org/drawingml/2006/spreadsheetDrawing">
      <xdr:col>15</xdr:col>
      <xdr:colOff>50800</xdr:colOff>
      <xdr:row>36</xdr:row>
      <xdr:rowOff>97790</xdr:rowOff>
    </xdr:to>
    <xdr:cxnSp macro="">
      <xdr:nvCxnSpPr>
        <xdr:cNvPr id="81" name="直線コネクタ 80"/>
        <xdr:cNvCxnSpPr/>
      </xdr:nvCxnSpPr>
      <xdr:spPr>
        <a:xfrm>
          <a:off x="2019300" y="62357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147955</xdr:rowOff>
    </xdr:from>
    <xdr:to xmlns:xdr="http://schemas.openxmlformats.org/drawingml/2006/spreadsheetDrawing">
      <xdr:col>6</xdr:col>
      <xdr:colOff>38100</xdr:colOff>
      <xdr:row>36</xdr:row>
      <xdr:rowOff>78105</xdr:rowOff>
    </xdr:to>
    <xdr:sp macro="" textlink="">
      <xdr:nvSpPr>
        <xdr:cNvPr id="82" name="楕円 81"/>
        <xdr:cNvSpPr/>
      </xdr:nvSpPr>
      <xdr:spPr>
        <a:xfrm>
          <a:off x="1079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27305</xdr:rowOff>
    </xdr:from>
    <xdr:to xmlns:xdr="http://schemas.openxmlformats.org/drawingml/2006/spreadsheetDrawing">
      <xdr:col>10</xdr:col>
      <xdr:colOff>114300</xdr:colOff>
      <xdr:row>36</xdr:row>
      <xdr:rowOff>63500</xdr:rowOff>
    </xdr:to>
    <xdr:cxnSp macro="">
      <xdr:nvCxnSpPr>
        <xdr:cNvPr id="83" name="直線コネクタ 82"/>
        <xdr:cNvCxnSpPr/>
      </xdr:nvCxnSpPr>
      <xdr:spPr>
        <a:xfrm>
          <a:off x="1130300" y="61995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155575</xdr:rowOff>
    </xdr:from>
    <xdr:ext cx="405130" cy="257175"/>
    <xdr:sp macro="" textlink="">
      <xdr:nvSpPr>
        <xdr:cNvPr id="84" name="n_1aveValue【図書館】&#10;有形固定資産減価償却率"/>
        <xdr:cNvSpPr txBox="1"/>
      </xdr:nvSpPr>
      <xdr:spPr>
        <a:xfrm>
          <a:off x="3582035" y="64992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129540</xdr:rowOff>
    </xdr:from>
    <xdr:ext cx="403225" cy="259080"/>
    <xdr:sp macro="" textlink="">
      <xdr:nvSpPr>
        <xdr:cNvPr id="85" name="n_2aveValue【図書館】&#10;有形固定資産減価償却率"/>
        <xdr:cNvSpPr txBox="1"/>
      </xdr:nvSpPr>
      <xdr:spPr>
        <a:xfrm>
          <a:off x="2705735" y="6473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127635</xdr:rowOff>
    </xdr:from>
    <xdr:ext cx="403225" cy="259080"/>
    <xdr:sp macro="" textlink="">
      <xdr:nvSpPr>
        <xdr:cNvPr id="86" name="n_3aveValue【図書館】&#10;有形固定資産減価償却率"/>
        <xdr:cNvSpPr txBox="1"/>
      </xdr:nvSpPr>
      <xdr:spPr>
        <a:xfrm>
          <a:off x="1816735" y="64712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103505</xdr:rowOff>
    </xdr:from>
    <xdr:ext cx="403225" cy="259080"/>
    <xdr:sp macro="" textlink="">
      <xdr:nvSpPr>
        <xdr:cNvPr id="87" name="n_4aveValue【図書館】&#10;有形固定資産減価償却率"/>
        <xdr:cNvSpPr txBox="1"/>
      </xdr:nvSpPr>
      <xdr:spPr>
        <a:xfrm>
          <a:off x="927735" y="64471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31115</xdr:rowOff>
    </xdr:from>
    <xdr:ext cx="405130" cy="257175"/>
    <xdr:sp macro="" textlink="">
      <xdr:nvSpPr>
        <xdr:cNvPr id="88" name="n_1mainValue【図書館】&#10;有形固定資産減価償却率"/>
        <xdr:cNvSpPr txBox="1"/>
      </xdr:nvSpPr>
      <xdr:spPr>
        <a:xfrm>
          <a:off x="3582035" y="60318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164465</xdr:rowOff>
    </xdr:from>
    <xdr:ext cx="403225" cy="259080"/>
    <xdr:sp macro="" textlink="">
      <xdr:nvSpPr>
        <xdr:cNvPr id="89" name="n_2mainValue【図書館】&#10;有形固定資産減価償却率"/>
        <xdr:cNvSpPr txBox="1"/>
      </xdr:nvSpPr>
      <xdr:spPr>
        <a:xfrm>
          <a:off x="2705735" y="59937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130175</xdr:rowOff>
    </xdr:from>
    <xdr:ext cx="403225" cy="259080"/>
    <xdr:sp macro="" textlink="">
      <xdr:nvSpPr>
        <xdr:cNvPr id="90" name="n_3mainValue【図書館】&#10;有形固定資産減価償却率"/>
        <xdr:cNvSpPr txBox="1"/>
      </xdr:nvSpPr>
      <xdr:spPr>
        <a:xfrm>
          <a:off x="1816735" y="5959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94615</xdr:rowOff>
    </xdr:from>
    <xdr:ext cx="403225" cy="259080"/>
    <xdr:sp macro="" textlink="">
      <xdr:nvSpPr>
        <xdr:cNvPr id="91" name="n_4mainValue【図書館】&#10;有形固定資産減価償却率"/>
        <xdr:cNvSpPr txBox="1"/>
      </xdr:nvSpPr>
      <xdr:spPr>
        <a:xfrm>
          <a:off x="927735" y="5923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103" name="テキスト ボックス 102"/>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5455" cy="259080"/>
    <xdr:sp macro="" textlink="">
      <xdr:nvSpPr>
        <xdr:cNvPr id="105" name="テキスト ボックス 104"/>
        <xdr:cNvSpPr txBox="1"/>
      </xdr:nvSpPr>
      <xdr:spPr>
        <a:xfrm>
          <a:off x="6136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5455" cy="259080"/>
    <xdr:sp macro="" textlink="">
      <xdr:nvSpPr>
        <xdr:cNvPr id="107" name="テキスト ボックス 106"/>
        <xdr:cNvSpPr txBox="1"/>
      </xdr:nvSpPr>
      <xdr:spPr>
        <a:xfrm>
          <a:off x="6136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5455" cy="259080"/>
    <xdr:sp macro="" textlink="">
      <xdr:nvSpPr>
        <xdr:cNvPr id="109" name="テキスト ボックス 108"/>
        <xdr:cNvSpPr txBox="1"/>
      </xdr:nvSpPr>
      <xdr:spPr>
        <a:xfrm>
          <a:off x="6136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1" name="テキスト ボックス 110"/>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67310</xdr:rowOff>
    </xdr:from>
    <xdr:to xmlns:xdr="http://schemas.openxmlformats.org/drawingml/2006/spreadsheetDrawing">
      <xdr:col>54</xdr:col>
      <xdr:colOff>189865</xdr:colOff>
      <xdr:row>41</xdr:row>
      <xdr:rowOff>37465</xdr:rowOff>
    </xdr:to>
    <xdr:cxnSp macro="">
      <xdr:nvCxnSpPr>
        <xdr:cNvPr id="113" name="直線コネクタ 112"/>
        <xdr:cNvCxnSpPr/>
      </xdr:nvCxnSpPr>
      <xdr:spPr>
        <a:xfrm flipV="1">
          <a:off x="10476865" y="5896610"/>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41275</xdr:rowOff>
    </xdr:from>
    <xdr:ext cx="469900" cy="257175"/>
    <xdr:sp macro="" textlink="">
      <xdr:nvSpPr>
        <xdr:cNvPr id="114" name="【図書館】&#10;一人当たり面積最小値テキスト"/>
        <xdr:cNvSpPr txBox="1"/>
      </xdr:nvSpPr>
      <xdr:spPr>
        <a:xfrm>
          <a:off x="10515600" y="7070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37465</xdr:rowOff>
    </xdr:from>
    <xdr:to xmlns:xdr="http://schemas.openxmlformats.org/drawingml/2006/spreadsheetDrawing">
      <xdr:col>55</xdr:col>
      <xdr:colOff>88900</xdr:colOff>
      <xdr:row>41</xdr:row>
      <xdr:rowOff>37465</xdr:rowOff>
    </xdr:to>
    <xdr:cxnSp macro="">
      <xdr:nvCxnSpPr>
        <xdr:cNvPr id="115" name="直線コネクタ 114"/>
        <xdr:cNvCxnSpPr/>
      </xdr:nvCxnSpPr>
      <xdr:spPr>
        <a:xfrm>
          <a:off x="10388600" y="706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13970</xdr:rowOff>
    </xdr:from>
    <xdr:ext cx="469900" cy="259080"/>
    <xdr:sp macro="" textlink="">
      <xdr:nvSpPr>
        <xdr:cNvPr id="116" name="【図書館】&#10;一人当たり面積最大値テキスト"/>
        <xdr:cNvSpPr txBox="1"/>
      </xdr:nvSpPr>
      <xdr:spPr>
        <a:xfrm>
          <a:off x="10515600" y="567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67310</xdr:rowOff>
    </xdr:from>
    <xdr:to xmlns:xdr="http://schemas.openxmlformats.org/drawingml/2006/spreadsheetDrawing">
      <xdr:col>55</xdr:col>
      <xdr:colOff>88900</xdr:colOff>
      <xdr:row>34</xdr:row>
      <xdr:rowOff>67310</xdr:rowOff>
    </xdr:to>
    <xdr:cxnSp macro="">
      <xdr:nvCxnSpPr>
        <xdr:cNvPr id="117" name="直線コネクタ 116"/>
        <xdr:cNvCxnSpPr/>
      </xdr:nvCxnSpPr>
      <xdr:spPr>
        <a:xfrm>
          <a:off x="10388600" y="589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148590</xdr:rowOff>
    </xdr:from>
    <xdr:ext cx="469900" cy="259080"/>
    <xdr:sp macro="" textlink="">
      <xdr:nvSpPr>
        <xdr:cNvPr id="118" name="【図書館】&#10;一人当たり面積平均値テキスト"/>
        <xdr:cNvSpPr txBox="1"/>
      </xdr:nvSpPr>
      <xdr:spPr>
        <a:xfrm>
          <a:off x="10515600" y="6492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125730</xdr:rowOff>
    </xdr:from>
    <xdr:to xmlns:xdr="http://schemas.openxmlformats.org/drawingml/2006/spreadsheetDrawing">
      <xdr:col>55</xdr:col>
      <xdr:colOff>50800</xdr:colOff>
      <xdr:row>39</xdr:row>
      <xdr:rowOff>55880</xdr:rowOff>
    </xdr:to>
    <xdr:sp macro="" textlink="">
      <xdr:nvSpPr>
        <xdr:cNvPr id="119" name="フローチャート: 判断 118"/>
        <xdr:cNvSpPr/>
      </xdr:nvSpPr>
      <xdr:spPr>
        <a:xfrm>
          <a:off x="104267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135255</xdr:rowOff>
    </xdr:from>
    <xdr:to xmlns:xdr="http://schemas.openxmlformats.org/drawingml/2006/spreadsheetDrawing">
      <xdr:col>50</xdr:col>
      <xdr:colOff>165100</xdr:colOff>
      <xdr:row>39</xdr:row>
      <xdr:rowOff>65405</xdr:rowOff>
    </xdr:to>
    <xdr:sp macro="" textlink="">
      <xdr:nvSpPr>
        <xdr:cNvPr id="120" name="フローチャート: 判断 119"/>
        <xdr:cNvSpPr/>
      </xdr:nvSpPr>
      <xdr:spPr>
        <a:xfrm>
          <a:off x="9588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148590</xdr:rowOff>
    </xdr:from>
    <xdr:to xmlns:xdr="http://schemas.openxmlformats.org/drawingml/2006/spreadsheetDrawing">
      <xdr:col>46</xdr:col>
      <xdr:colOff>38100</xdr:colOff>
      <xdr:row>39</xdr:row>
      <xdr:rowOff>78740</xdr:rowOff>
    </xdr:to>
    <xdr:sp macro="" textlink="">
      <xdr:nvSpPr>
        <xdr:cNvPr id="121" name="フローチャート: 判断 120"/>
        <xdr:cNvSpPr/>
      </xdr:nvSpPr>
      <xdr:spPr>
        <a:xfrm>
          <a:off x="8699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167005</xdr:rowOff>
    </xdr:from>
    <xdr:to xmlns:xdr="http://schemas.openxmlformats.org/drawingml/2006/spreadsheetDrawing">
      <xdr:col>41</xdr:col>
      <xdr:colOff>101600</xdr:colOff>
      <xdr:row>39</xdr:row>
      <xdr:rowOff>97790</xdr:rowOff>
    </xdr:to>
    <xdr:sp macro="" textlink="">
      <xdr:nvSpPr>
        <xdr:cNvPr id="122" name="フローチャート: 判断 121"/>
        <xdr:cNvSpPr/>
      </xdr:nvSpPr>
      <xdr:spPr>
        <a:xfrm>
          <a:off x="7810500"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135255</xdr:rowOff>
    </xdr:from>
    <xdr:to xmlns:xdr="http://schemas.openxmlformats.org/drawingml/2006/spreadsheetDrawing">
      <xdr:col>36</xdr:col>
      <xdr:colOff>165100</xdr:colOff>
      <xdr:row>39</xdr:row>
      <xdr:rowOff>65405</xdr:rowOff>
    </xdr:to>
    <xdr:sp macro="" textlink="">
      <xdr:nvSpPr>
        <xdr:cNvPr id="123" name="フローチャート: 判断 122"/>
        <xdr:cNvSpPr/>
      </xdr:nvSpPr>
      <xdr:spPr>
        <a:xfrm>
          <a:off x="6921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57150</xdr:rowOff>
    </xdr:from>
    <xdr:to xmlns:xdr="http://schemas.openxmlformats.org/drawingml/2006/spreadsheetDrawing">
      <xdr:col>55</xdr:col>
      <xdr:colOff>50800</xdr:colOff>
      <xdr:row>40</xdr:row>
      <xdr:rowOff>158750</xdr:rowOff>
    </xdr:to>
    <xdr:sp macro="" textlink="">
      <xdr:nvSpPr>
        <xdr:cNvPr id="129" name="楕円 128"/>
        <xdr:cNvSpPr/>
      </xdr:nvSpPr>
      <xdr:spPr>
        <a:xfrm>
          <a:off x="104267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143510</xdr:rowOff>
    </xdr:from>
    <xdr:ext cx="469900" cy="257175"/>
    <xdr:sp macro="" textlink="">
      <xdr:nvSpPr>
        <xdr:cNvPr id="130" name="【図書館】&#10;一人当たり面積該当値テキスト"/>
        <xdr:cNvSpPr txBox="1"/>
      </xdr:nvSpPr>
      <xdr:spPr>
        <a:xfrm>
          <a:off x="10515600" y="68300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62230</xdr:rowOff>
    </xdr:from>
    <xdr:to xmlns:xdr="http://schemas.openxmlformats.org/drawingml/2006/spreadsheetDrawing">
      <xdr:col>50</xdr:col>
      <xdr:colOff>165100</xdr:colOff>
      <xdr:row>40</xdr:row>
      <xdr:rowOff>163830</xdr:rowOff>
    </xdr:to>
    <xdr:sp macro="" textlink="">
      <xdr:nvSpPr>
        <xdr:cNvPr id="131" name="楕円 130"/>
        <xdr:cNvSpPr/>
      </xdr:nvSpPr>
      <xdr:spPr>
        <a:xfrm>
          <a:off x="95885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107950</xdr:rowOff>
    </xdr:from>
    <xdr:to xmlns:xdr="http://schemas.openxmlformats.org/drawingml/2006/spreadsheetDrawing">
      <xdr:col>55</xdr:col>
      <xdr:colOff>0</xdr:colOff>
      <xdr:row>40</xdr:row>
      <xdr:rowOff>113030</xdr:rowOff>
    </xdr:to>
    <xdr:cxnSp macro="">
      <xdr:nvCxnSpPr>
        <xdr:cNvPr id="132" name="直線コネクタ 131"/>
        <xdr:cNvCxnSpPr/>
      </xdr:nvCxnSpPr>
      <xdr:spPr>
        <a:xfrm flipV="1">
          <a:off x="9639300" y="69659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66675</xdr:rowOff>
    </xdr:from>
    <xdr:to xmlns:xdr="http://schemas.openxmlformats.org/drawingml/2006/spreadsheetDrawing">
      <xdr:col>46</xdr:col>
      <xdr:colOff>38100</xdr:colOff>
      <xdr:row>40</xdr:row>
      <xdr:rowOff>168275</xdr:rowOff>
    </xdr:to>
    <xdr:sp macro="" textlink="">
      <xdr:nvSpPr>
        <xdr:cNvPr id="133" name="楕円 132"/>
        <xdr:cNvSpPr/>
      </xdr:nvSpPr>
      <xdr:spPr>
        <a:xfrm>
          <a:off x="86995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113030</xdr:rowOff>
    </xdr:from>
    <xdr:to xmlns:xdr="http://schemas.openxmlformats.org/drawingml/2006/spreadsheetDrawing">
      <xdr:col>50</xdr:col>
      <xdr:colOff>114300</xdr:colOff>
      <xdr:row>40</xdr:row>
      <xdr:rowOff>117475</xdr:rowOff>
    </xdr:to>
    <xdr:cxnSp macro="">
      <xdr:nvCxnSpPr>
        <xdr:cNvPr id="134" name="直線コネクタ 133"/>
        <xdr:cNvCxnSpPr/>
      </xdr:nvCxnSpPr>
      <xdr:spPr>
        <a:xfrm flipV="1">
          <a:off x="8750300" y="6971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71120</xdr:rowOff>
    </xdr:from>
    <xdr:to xmlns:xdr="http://schemas.openxmlformats.org/drawingml/2006/spreadsheetDrawing">
      <xdr:col>41</xdr:col>
      <xdr:colOff>101600</xdr:colOff>
      <xdr:row>41</xdr:row>
      <xdr:rowOff>1270</xdr:rowOff>
    </xdr:to>
    <xdr:sp macro="" textlink="">
      <xdr:nvSpPr>
        <xdr:cNvPr id="135" name="楕円 134"/>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117475</xdr:rowOff>
    </xdr:from>
    <xdr:to xmlns:xdr="http://schemas.openxmlformats.org/drawingml/2006/spreadsheetDrawing">
      <xdr:col>45</xdr:col>
      <xdr:colOff>177800</xdr:colOff>
      <xdr:row>40</xdr:row>
      <xdr:rowOff>121920</xdr:rowOff>
    </xdr:to>
    <xdr:cxnSp macro="">
      <xdr:nvCxnSpPr>
        <xdr:cNvPr id="136" name="直線コネクタ 135"/>
        <xdr:cNvCxnSpPr/>
      </xdr:nvCxnSpPr>
      <xdr:spPr>
        <a:xfrm flipV="1">
          <a:off x="7861300" y="69754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75565</xdr:rowOff>
    </xdr:from>
    <xdr:to xmlns:xdr="http://schemas.openxmlformats.org/drawingml/2006/spreadsheetDrawing">
      <xdr:col>36</xdr:col>
      <xdr:colOff>165100</xdr:colOff>
      <xdr:row>41</xdr:row>
      <xdr:rowOff>6350</xdr:rowOff>
    </xdr:to>
    <xdr:sp macro="" textlink="">
      <xdr:nvSpPr>
        <xdr:cNvPr id="137" name="楕円 136"/>
        <xdr:cNvSpPr/>
      </xdr:nvSpPr>
      <xdr:spPr>
        <a:xfrm>
          <a:off x="6921500" y="693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121920</xdr:rowOff>
    </xdr:from>
    <xdr:to xmlns:xdr="http://schemas.openxmlformats.org/drawingml/2006/spreadsheetDrawing">
      <xdr:col>41</xdr:col>
      <xdr:colOff>50800</xdr:colOff>
      <xdr:row>40</xdr:row>
      <xdr:rowOff>126365</xdr:rowOff>
    </xdr:to>
    <xdr:cxnSp macro="">
      <xdr:nvCxnSpPr>
        <xdr:cNvPr id="138" name="直線コネクタ 137"/>
        <xdr:cNvCxnSpPr/>
      </xdr:nvCxnSpPr>
      <xdr:spPr>
        <a:xfrm flipV="1">
          <a:off x="6972300" y="69799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81915</xdr:rowOff>
    </xdr:from>
    <xdr:ext cx="469900" cy="259080"/>
    <xdr:sp macro="" textlink="">
      <xdr:nvSpPr>
        <xdr:cNvPr id="139" name="n_1aveValue【図書館】&#10;一人当たり面積"/>
        <xdr:cNvSpPr txBox="1"/>
      </xdr:nvSpPr>
      <xdr:spPr>
        <a:xfrm>
          <a:off x="9391650" y="6425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95250</xdr:rowOff>
    </xdr:from>
    <xdr:ext cx="467995" cy="259080"/>
    <xdr:sp macro="" textlink="">
      <xdr:nvSpPr>
        <xdr:cNvPr id="140" name="n_2aveValue【図書館】&#10;一人当たり面積"/>
        <xdr:cNvSpPr txBox="1"/>
      </xdr:nvSpPr>
      <xdr:spPr>
        <a:xfrm>
          <a:off x="8515350" y="6438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113665</xdr:rowOff>
    </xdr:from>
    <xdr:ext cx="467995" cy="258445"/>
    <xdr:sp macro="" textlink="">
      <xdr:nvSpPr>
        <xdr:cNvPr id="141" name="n_3aveValue【図書館】&#10;一人当たり面積"/>
        <xdr:cNvSpPr txBox="1"/>
      </xdr:nvSpPr>
      <xdr:spPr>
        <a:xfrm>
          <a:off x="7626350" y="64573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81915</xdr:rowOff>
    </xdr:from>
    <xdr:ext cx="467995" cy="259080"/>
    <xdr:sp macro="" textlink="">
      <xdr:nvSpPr>
        <xdr:cNvPr id="142" name="n_4aveValue【図書館】&#10;一人当たり面積"/>
        <xdr:cNvSpPr txBox="1"/>
      </xdr:nvSpPr>
      <xdr:spPr>
        <a:xfrm>
          <a:off x="6737350" y="6425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154940</xdr:rowOff>
    </xdr:from>
    <xdr:ext cx="469900" cy="257175"/>
    <xdr:sp macro="" textlink="">
      <xdr:nvSpPr>
        <xdr:cNvPr id="143" name="n_1mainValue【図書館】&#10;一人当たり面積"/>
        <xdr:cNvSpPr txBox="1"/>
      </xdr:nvSpPr>
      <xdr:spPr>
        <a:xfrm>
          <a:off x="9391650" y="70129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159385</xdr:rowOff>
    </xdr:from>
    <xdr:ext cx="467995" cy="258445"/>
    <xdr:sp macro="" textlink="">
      <xdr:nvSpPr>
        <xdr:cNvPr id="144" name="n_2mainValue【図書館】&#10;一人当たり面積"/>
        <xdr:cNvSpPr txBox="1"/>
      </xdr:nvSpPr>
      <xdr:spPr>
        <a:xfrm>
          <a:off x="8515350" y="70173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163830</xdr:rowOff>
    </xdr:from>
    <xdr:ext cx="467995" cy="259080"/>
    <xdr:sp macro="" textlink="">
      <xdr:nvSpPr>
        <xdr:cNvPr id="145" name="n_3mainValue【図書館】&#10;一人当たり面積"/>
        <xdr:cNvSpPr txBox="1"/>
      </xdr:nvSpPr>
      <xdr:spPr>
        <a:xfrm>
          <a:off x="7626350" y="7021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168275</xdr:rowOff>
    </xdr:from>
    <xdr:ext cx="467995" cy="257175"/>
    <xdr:sp macro="" textlink="">
      <xdr:nvSpPr>
        <xdr:cNvPr id="146" name="n_4mainValue【図書館】&#10;一人当たり面積"/>
        <xdr:cNvSpPr txBox="1"/>
      </xdr:nvSpPr>
      <xdr:spPr>
        <a:xfrm>
          <a:off x="6737350" y="7026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5" name="テキスト ボックス 154"/>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7" name="テキスト ボックス 156"/>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8" name="直線コネクタ 157"/>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65455" cy="257175"/>
    <xdr:sp macro="" textlink="">
      <xdr:nvSpPr>
        <xdr:cNvPr id="159" name="テキスト ボックス 158"/>
        <xdr:cNvSpPr txBox="1"/>
      </xdr:nvSpPr>
      <xdr:spPr>
        <a:xfrm>
          <a:off x="294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0" name="直線コネクタ 159"/>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7175"/>
    <xdr:sp macro="" textlink="">
      <xdr:nvSpPr>
        <xdr:cNvPr id="161" name="テキスト ボックス 160"/>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2" name="直線コネクタ 161"/>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7175"/>
    <xdr:sp macro="" textlink="">
      <xdr:nvSpPr>
        <xdr:cNvPr id="163" name="テキスト ボックス 162"/>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4" name="直線コネクタ 163"/>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7175"/>
    <xdr:sp macro="" textlink="">
      <xdr:nvSpPr>
        <xdr:cNvPr id="165" name="テキスト ボックス 164"/>
        <xdr:cNvSpPr txBox="1"/>
      </xdr:nvSpPr>
      <xdr:spPr>
        <a:xfrm>
          <a:off x="358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7175"/>
    <xdr:sp macro="" textlink="">
      <xdr:nvSpPr>
        <xdr:cNvPr id="167" name="テキスト ボックス 166"/>
        <xdr:cNvSpPr txBox="1"/>
      </xdr:nvSpPr>
      <xdr:spPr>
        <a:xfrm>
          <a:off x="358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111760</xdr:rowOff>
    </xdr:from>
    <xdr:to xmlns:xdr="http://schemas.openxmlformats.org/drawingml/2006/spreadsheetDrawing">
      <xdr:col>24</xdr:col>
      <xdr:colOff>62865</xdr:colOff>
      <xdr:row>64</xdr:row>
      <xdr:rowOff>0</xdr:rowOff>
    </xdr:to>
    <xdr:cxnSp macro="">
      <xdr:nvCxnSpPr>
        <xdr:cNvPr id="169" name="直線コネクタ 168"/>
        <xdr:cNvCxnSpPr/>
      </xdr:nvCxnSpPr>
      <xdr:spPr>
        <a:xfrm flipV="1">
          <a:off x="4634865" y="9712960"/>
          <a:ext cx="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3810</xdr:rowOff>
    </xdr:from>
    <xdr:ext cx="469900" cy="259080"/>
    <xdr:sp macro="" textlink="">
      <xdr:nvSpPr>
        <xdr:cNvPr id="170" name="【体育館・プール】&#10;有形固定資産減価償却率最小値テキスト"/>
        <xdr:cNvSpPr txBox="1"/>
      </xdr:nvSpPr>
      <xdr:spPr>
        <a:xfrm>
          <a:off x="4673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0</xdr:rowOff>
    </xdr:from>
    <xdr:to xmlns:xdr="http://schemas.openxmlformats.org/drawingml/2006/spreadsheetDrawing">
      <xdr:col>24</xdr:col>
      <xdr:colOff>152400</xdr:colOff>
      <xdr:row>64</xdr:row>
      <xdr:rowOff>0</xdr:rowOff>
    </xdr:to>
    <xdr:cxnSp macro="">
      <xdr:nvCxnSpPr>
        <xdr:cNvPr id="171" name="直線コネクタ 170"/>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58420</xdr:rowOff>
    </xdr:from>
    <xdr:ext cx="405130" cy="259080"/>
    <xdr:sp macro="" textlink="">
      <xdr:nvSpPr>
        <xdr:cNvPr id="172" name="【体育館・プール】&#10;有形固定資産減価償却率最大値テキスト"/>
        <xdr:cNvSpPr txBox="1"/>
      </xdr:nvSpPr>
      <xdr:spPr>
        <a:xfrm>
          <a:off x="4673600" y="9488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111760</xdr:rowOff>
    </xdr:from>
    <xdr:to xmlns:xdr="http://schemas.openxmlformats.org/drawingml/2006/spreadsheetDrawing">
      <xdr:col>24</xdr:col>
      <xdr:colOff>152400</xdr:colOff>
      <xdr:row>56</xdr:row>
      <xdr:rowOff>111760</xdr:rowOff>
    </xdr:to>
    <xdr:cxnSp macro="">
      <xdr:nvCxnSpPr>
        <xdr:cNvPr id="173" name="直線コネクタ 172"/>
        <xdr:cNvCxnSpPr/>
      </xdr:nvCxnSpPr>
      <xdr:spPr>
        <a:xfrm>
          <a:off x="4546600" y="971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17780</xdr:rowOff>
    </xdr:from>
    <xdr:ext cx="405130" cy="257175"/>
    <xdr:sp macro="" textlink="">
      <xdr:nvSpPr>
        <xdr:cNvPr id="174" name="【体育館・プール】&#10;有形固定資産減価償却率平均値テキスト"/>
        <xdr:cNvSpPr txBox="1"/>
      </xdr:nvSpPr>
      <xdr:spPr>
        <a:xfrm>
          <a:off x="4673600" y="101333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166370</xdr:rowOff>
    </xdr:from>
    <xdr:to xmlns:xdr="http://schemas.openxmlformats.org/drawingml/2006/spreadsheetDrawing">
      <xdr:col>24</xdr:col>
      <xdr:colOff>114300</xdr:colOff>
      <xdr:row>60</xdr:row>
      <xdr:rowOff>96520</xdr:rowOff>
    </xdr:to>
    <xdr:sp macro="" textlink="">
      <xdr:nvSpPr>
        <xdr:cNvPr id="175" name="フローチャート: 判断 174"/>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97790</xdr:rowOff>
    </xdr:from>
    <xdr:to xmlns:xdr="http://schemas.openxmlformats.org/drawingml/2006/spreadsheetDrawing">
      <xdr:col>20</xdr:col>
      <xdr:colOff>38100</xdr:colOff>
      <xdr:row>60</xdr:row>
      <xdr:rowOff>27940</xdr:rowOff>
    </xdr:to>
    <xdr:sp macro="" textlink="">
      <xdr:nvSpPr>
        <xdr:cNvPr id="176" name="フローチャート: 判断 175"/>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47625</xdr:rowOff>
    </xdr:from>
    <xdr:to xmlns:xdr="http://schemas.openxmlformats.org/drawingml/2006/spreadsheetDrawing">
      <xdr:col>15</xdr:col>
      <xdr:colOff>101600</xdr:colOff>
      <xdr:row>59</xdr:row>
      <xdr:rowOff>149225</xdr:rowOff>
    </xdr:to>
    <xdr:sp macro="" textlink="">
      <xdr:nvSpPr>
        <xdr:cNvPr id="177" name="フローチャート: 判断 176"/>
        <xdr:cNvSpPr/>
      </xdr:nvSpPr>
      <xdr:spPr>
        <a:xfrm>
          <a:off x="2857500" y="101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152400</xdr:rowOff>
    </xdr:from>
    <xdr:to xmlns:xdr="http://schemas.openxmlformats.org/drawingml/2006/spreadsheetDrawing">
      <xdr:col>10</xdr:col>
      <xdr:colOff>165100</xdr:colOff>
      <xdr:row>60</xdr:row>
      <xdr:rowOff>82550</xdr:rowOff>
    </xdr:to>
    <xdr:sp macro="" textlink="">
      <xdr:nvSpPr>
        <xdr:cNvPr id="178" name="フローチャート: 判断 177"/>
        <xdr:cNvSpPr/>
      </xdr:nvSpPr>
      <xdr:spPr>
        <a:xfrm>
          <a:off x="19685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127635</xdr:rowOff>
    </xdr:from>
    <xdr:to xmlns:xdr="http://schemas.openxmlformats.org/drawingml/2006/spreadsheetDrawing">
      <xdr:col>6</xdr:col>
      <xdr:colOff>38100</xdr:colOff>
      <xdr:row>60</xdr:row>
      <xdr:rowOff>57785</xdr:rowOff>
    </xdr:to>
    <xdr:sp macro="" textlink="">
      <xdr:nvSpPr>
        <xdr:cNvPr id="179" name="フローチャート: 判断 178"/>
        <xdr:cNvSpPr/>
      </xdr:nvSpPr>
      <xdr:spPr>
        <a:xfrm>
          <a:off x="1079500" y="1024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0" name="テキスト ボックス 179"/>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1" name="テキスト ボックス 180"/>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2" name="テキスト ボックス 181"/>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3" name="テキスト ボックス 182"/>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4" name="テキスト ボックス 183"/>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97790</xdr:rowOff>
    </xdr:from>
    <xdr:to xmlns:xdr="http://schemas.openxmlformats.org/drawingml/2006/spreadsheetDrawing">
      <xdr:col>24</xdr:col>
      <xdr:colOff>114300</xdr:colOff>
      <xdr:row>63</xdr:row>
      <xdr:rowOff>27940</xdr:rowOff>
    </xdr:to>
    <xdr:sp macro="" textlink="">
      <xdr:nvSpPr>
        <xdr:cNvPr id="185" name="楕円 184"/>
        <xdr:cNvSpPr/>
      </xdr:nvSpPr>
      <xdr:spPr>
        <a:xfrm>
          <a:off x="4584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76200</xdr:rowOff>
    </xdr:from>
    <xdr:ext cx="405130" cy="257175"/>
    <xdr:sp macro="" textlink="">
      <xdr:nvSpPr>
        <xdr:cNvPr id="186" name="【体育館・プール】&#10;有形固定資産減価償却率該当値テキスト"/>
        <xdr:cNvSpPr txBox="1"/>
      </xdr:nvSpPr>
      <xdr:spPr>
        <a:xfrm>
          <a:off x="4673600" y="10706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47625</xdr:rowOff>
    </xdr:from>
    <xdr:to xmlns:xdr="http://schemas.openxmlformats.org/drawingml/2006/spreadsheetDrawing">
      <xdr:col>20</xdr:col>
      <xdr:colOff>38100</xdr:colOff>
      <xdr:row>62</xdr:row>
      <xdr:rowOff>149225</xdr:rowOff>
    </xdr:to>
    <xdr:sp macro="" textlink="">
      <xdr:nvSpPr>
        <xdr:cNvPr id="187" name="楕円 186"/>
        <xdr:cNvSpPr/>
      </xdr:nvSpPr>
      <xdr:spPr>
        <a:xfrm>
          <a:off x="3746500" y="106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98425</xdr:rowOff>
    </xdr:from>
    <xdr:to xmlns:xdr="http://schemas.openxmlformats.org/drawingml/2006/spreadsheetDrawing">
      <xdr:col>24</xdr:col>
      <xdr:colOff>63500</xdr:colOff>
      <xdr:row>62</xdr:row>
      <xdr:rowOff>148590</xdr:rowOff>
    </xdr:to>
    <xdr:cxnSp macro="">
      <xdr:nvCxnSpPr>
        <xdr:cNvPr id="188" name="直線コネクタ 187"/>
        <xdr:cNvCxnSpPr/>
      </xdr:nvCxnSpPr>
      <xdr:spPr>
        <a:xfrm>
          <a:off x="3797300" y="1072832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168910</xdr:rowOff>
    </xdr:from>
    <xdr:to xmlns:xdr="http://schemas.openxmlformats.org/drawingml/2006/spreadsheetDrawing">
      <xdr:col>15</xdr:col>
      <xdr:colOff>101600</xdr:colOff>
      <xdr:row>62</xdr:row>
      <xdr:rowOff>99060</xdr:rowOff>
    </xdr:to>
    <xdr:sp macro="" textlink="">
      <xdr:nvSpPr>
        <xdr:cNvPr id="189" name="楕円 188"/>
        <xdr:cNvSpPr/>
      </xdr:nvSpPr>
      <xdr:spPr>
        <a:xfrm>
          <a:off x="2857500" y="106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48260</xdr:rowOff>
    </xdr:from>
    <xdr:to xmlns:xdr="http://schemas.openxmlformats.org/drawingml/2006/spreadsheetDrawing">
      <xdr:col>19</xdr:col>
      <xdr:colOff>177800</xdr:colOff>
      <xdr:row>62</xdr:row>
      <xdr:rowOff>98425</xdr:rowOff>
    </xdr:to>
    <xdr:cxnSp macro="">
      <xdr:nvCxnSpPr>
        <xdr:cNvPr id="190" name="直線コネクタ 189"/>
        <xdr:cNvCxnSpPr/>
      </xdr:nvCxnSpPr>
      <xdr:spPr>
        <a:xfrm>
          <a:off x="2908300" y="1067816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118110</xdr:rowOff>
    </xdr:from>
    <xdr:to xmlns:xdr="http://schemas.openxmlformats.org/drawingml/2006/spreadsheetDrawing">
      <xdr:col>10</xdr:col>
      <xdr:colOff>165100</xdr:colOff>
      <xdr:row>62</xdr:row>
      <xdr:rowOff>48260</xdr:rowOff>
    </xdr:to>
    <xdr:sp macro="" textlink="">
      <xdr:nvSpPr>
        <xdr:cNvPr id="191" name="楕円 190"/>
        <xdr:cNvSpPr/>
      </xdr:nvSpPr>
      <xdr:spPr>
        <a:xfrm>
          <a:off x="19685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168910</xdr:rowOff>
    </xdr:from>
    <xdr:to xmlns:xdr="http://schemas.openxmlformats.org/drawingml/2006/spreadsheetDrawing">
      <xdr:col>15</xdr:col>
      <xdr:colOff>50800</xdr:colOff>
      <xdr:row>62</xdr:row>
      <xdr:rowOff>48260</xdr:rowOff>
    </xdr:to>
    <xdr:cxnSp macro="">
      <xdr:nvCxnSpPr>
        <xdr:cNvPr id="192" name="直線コネクタ 191"/>
        <xdr:cNvCxnSpPr/>
      </xdr:nvCxnSpPr>
      <xdr:spPr>
        <a:xfrm>
          <a:off x="2019300" y="106273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67945</xdr:rowOff>
    </xdr:from>
    <xdr:to xmlns:xdr="http://schemas.openxmlformats.org/drawingml/2006/spreadsheetDrawing">
      <xdr:col>6</xdr:col>
      <xdr:colOff>38100</xdr:colOff>
      <xdr:row>61</xdr:row>
      <xdr:rowOff>169545</xdr:rowOff>
    </xdr:to>
    <xdr:sp macro="" textlink="">
      <xdr:nvSpPr>
        <xdr:cNvPr id="193" name="楕円 192"/>
        <xdr:cNvSpPr/>
      </xdr:nvSpPr>
      <xdr:spPr>
        <a:xfrm>
          <a:off x="1079500" y="105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118745</xdr:rowOff>
    </xdr:from>
    <xdr:to xmlns:xdr="http://schemas.openxmlformats.org/drawingml/2006/spreadsheetDrawing">
      <xdr:col>10</xdr:col>
      <xdr:colOff>114300</xdr:colOff>
      <xdr:row>61</xdr:row>
      <xdr:rowOff>168910</xdr:rowOff>
    </xdr:to>
    <xdr:cxnSp macro="">
      <xdr:nvCxnSpPr>
        <xdr:cNvPr id="194" name="直線コネクタ 193"/>
        <xdr:cNvCxnSpPr/>
      </xdr:nvCxnSpPr>
      <xdr:spPr>
        <a:xfrm>
          <a:off x="1130300" y="105771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44450</xdr:rowOff>
    </xdr:from>
    <xdr:ext cx="405130" cy="259080"/>
    <xdr:sp macro="" textlink="">
      <xdr:nvSpPr>
        <xdr:cNvPr id="195" name="n_1aveValue【体育館・プール】&#10;有形固定資産減価償却率"/>
        <xdr:cNvSpPr txBox="1"/>
      </xdr:nvSpPr>
      <xdr:spPr>
        <a:xfrm>
          <a:off x="3582035" y="9988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166370</xdr:rowOff>
    </xdr:from>
    <xdr:ext cx="403225" cy="257175"/>
    <xdr:sp macro="" textlink="">
      <xdr:nvSpPr>
        <xdr:cNvPr id="196" name="n_2aveValue【体育館・プール】&#10;有形固定資産減価償却率"/>
        <xdr:cNvSpPr txBox="1"/>
      </xdr:nvSpPr>
      <xdr:spPr>
        <a:xfrm>
          <a:off x="2705735" y="99390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99060</xdr:rowOff>
    </xdr:from>
    <xdr:ext cx="403225" cy="257175"/>
    <xdr:sp macro="" textlink="">
      <xdr:nvSpPr>
        <xdr:cNvPr id="197" name="n_3aveValue【体育館・プール】&#10;有形固定資産減価償却率"/>
        <xdr:cNvSpPr txBox="1"/>
      </xdr:nvSpPr>
      <xdr:spPr>
        <a:xfrm>
          <a:off x="1816735" y="10043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74930</xdr:rowOff>
    </xdr:from>
    <xdr:ext cx="403225" cy="257175"/>
    <xdr:sp macro="" textlink="">
      <xdr:nvSpPr>
        <xdr:cNvPr id="198" name="n_4aveValue【体育館・プール】&#10;有形固定資産減価償却率"/>
        <xdr:cNvSpPr txBox="1"/>
      </xdr:nvSpPr>
      <xdr:spPr>
        <a:xfrm>
          <a:off x="927735" y="100190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140335</xdr:rowOff>
    </xdr:from>
    <xdr:ext cx="405130" cy="259080"/>
    <xdr:sp macro="" textlink="">
      <xdr:nvSpPr>
        <xdr:cNvPr id="199" name="n_1mainValue【体育館・プール】&#10;有形固定資産減価償却率"/>
        <xdr:cNvSpPr txBox="1"/>
      </xdr:nvSpPr>
      <xdr:spPr>
        <a:xfrm>
          <a:off x="3582035" y="10770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90170</xdr:rowOff>
    </xdr:from>
    <xdr:ext cx="403225" cy="259080"/>
    <xdr:sp macro="" textlink="">
      <xdr:nvSpPr>
        <xdr:cNvPr id="200" name="n_2mainValue【体育館・プール】&#10;有形固定資産減価償却率"/>
        <xdr:cNvSpPr txBox="1"/>
      </xdr:nvSpPr>
      <xdr:spPr>
        <a:xfrm>
          <a:off x="2705735" y="10720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39370</xdr:rowOff>
    </xdr:from>
    <xdr:ext cx="403225" cy="259080"/>
    <xdr:sp macro="" textlink="">
      <xdr:nvSpPr>
        <xdr:cNvPr id="201" name="n_3mainValue【体育館・プール】&#10;有形固定資産減価償却率"/>
        <xdr:cNvSpPr txBox="1"/>
      </xdr:nvSpPr>
      <xdr:spPr>
        <a:xfrm>
          <a:off x="1816735" y="10669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160655</xdr:rowOff>
    </xdr:from>
    <xdr:ext cx="403225" cy="259080"/>
    <xdr:sp macro="" textlink="">
      <xdr:nvSpPr>
        <xdr:cNvPr id="202" name="n_4mainValue【体育館・プール】&#10;有形固定資産減価償却率"/>
        <xdr:cNvSpPr txBox="1"/>
      </xdr:nvSpPr>
      <xdr:spPr>
        <a:xfrm>
          <a:off x="927735" y="106191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1" name="テキスト ボックス 210"/>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2" name="直線コネクタ 21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3" name="直線コネクタ 212"/>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5455" cy="257175"/>
    <xdr:sp macro="" textlink="">
      <xdr:nvSpPr>
        <xdr:cNvPr id="214" name="テキスト ボックス 213"/>
        <xdr:cNvSpPr txBox="1"/>
      </xdr:nvSpPr>
      <xdr:spPr>
        <a:xfrm>
          <a:off x="6136640" y="10716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5" name="直線コネクタ 21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16" name="テキスト ボックス 215"/>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17" name="直線コネクタ 216"/>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5455" cy="257175"/>
    <xdr:sp macro="" textlink="">
      <xdr:nvSpPr>
        <xdr:cNvPr id="218" name="テキスト ボックス 217"/>
        <xdr:cNvSpPr txBox="1"/>
      </xdr:nvSpPr>
      <xdr:spPr>
        <a:xfrm>
          <a:off x="6136640" y="9573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9" name="直線コネクタ 21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0" name="テキスト ボックス 219"/>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64135</xdr:rowOff>
    </xdr:from>
    <xdr:to xmlns:xdr="http://schemas.openxmlformats.org/drawingml/2006/spreadsheetDrawing">
      <xdr:col>54</xdr:col>
      <xdr:colOff>189865</xdr:colOff>
      <xdr:row>63</xdr:row>
      <xdr:rowOff>55245</xdr:rowOff>
    </xdr:to>
    <xdr:cxnSp macro="">
      <xdr:nvCxnSpPr>
        <xdr:cNvPr id="222" name="直線コネクタ 221"/>
        <xdr:cNvCxnSpPr/>
      </xdr:nvCxnSpPr>
      <xdr:spPr>
        <a:xfrm flipV="1">
          <a:off x="10476865" y="9665335"/>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59055</xdr:rowOff>
    </xdr:from>
    <xdr:ext cx="469900" cy="259080"/>
    <xdr:sp macro="" textlink="">
      <xdr:nvSpPr>
        <xdr:cNvPr id="223" name="【体育館・プール】&#10;一人当たり面積最小値テキスト"/>
        <xdr:cNvSpPr txBox="1"/>
      </xdr:nvSpPr>
      <xdr:spPr>
        <a:xfrm>
          <a:off x="10515600" y="1086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55245</xdr:rowOff>
    </xdr:from>
    <xdr:to xmlns:xdr="http://schemas.openxmlformats.org/drawingml/2006/spreadsheetDrawing">
      <xdr:col>55</xdr:col>
      <xdr:colOff>88900</xdr:colOff>
      <xdr:row>63</xdr:row>
      <xdr:rowOff>55245</xdr:rowOff>
    </xdr:to>
    <xdr:cxnSp macro="">
      <xdr:nvCxnSpPr>
        <xdr:cNvPr id="224" name="直線コネクタ 223"/>
        <xdr:cNvCxnSpPr/>
      </xdr:nvCxnSpPr>
      <xdr:spPr>
        <a:xfrm>
          <a:off x="10388600" y="1085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10795</xdr:rowOff>
    </xdr:from>
    <xdr:ext cx="469900" cy="258445"/>
    <xdr:sp macro="" textlink="">
      <xdr:nvSpPr>
        <xdr:cNvPr id="225" name="【体育館・プール】&#10;一人当たり面積最大値テキスト"/>
        <xdr:cNvSpPr txBox="1"/>
      </xdr:nvSpPr>
      <xdr:spPr>
        <a:xfrm>
          <a:off x="10515600" y="9440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64135</xdr:rowOff>
    </xdr:from>
    <xdr:to xmlns:xdr="http://schemas.openxmlformats.org/drawingml/2006/spreadsheetDrawing">
      <xdr:col>55</xdr:col>
      <xdr:colOff>88900</xdr:colOff>
      <xdr:row>56</xdr:row>
      <xdr:rowOff>64135</xdr:rowOff>
    </xdr:to>
    <xdr:cxnSp macro="">
      <xdr:nvCxnSpPr>
        <xdr:cNvPr id="226" name="直線コネクタ 225"/>
        <xdr:cNvCxnSpPr/>
      </xdr:nvCxnSpPr>
      <xdr:spPr>
        <a:xfrm>
          <a:off x="10388600" y="966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63500</xdr:rowOff>
    </xdr:from>
    <xdr:ext cx="469900" cy="257175"/>
    <xdr:sp macro="" textlink="">
      <xdr:nvSpPr>
        <xdr:cNvPr id="227" name="【体育館・プール】&#10;一人当たり面積平均値テキスト"/>
        <xdr:cNvSpPr txBox="1"/>
      </xdr:nvSpPr>
      <xdr:spPr>
        <a:xfrm>
          <a:off x="10515600" y="103505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40640</xdr:rowOff>
    </xdr:from>
    <xdr:to xmlns:xdr="http://schemas.openxmlformats.org/drawingml/2006/spreadsheetDrawing">
      <xdr:col>55</xdr:col>
      <xdr:colOff>50800</xdr:colOff>
      <xdr:row>61</xdr:row>
      <xdr:rowOff>141605</xdr:rowOff>
    </xdr:to>
    <xdr:sp macro="" textlink="">
      <xdr:nvSpPr>
        <xdr:cNvPr id="228" name="フローチャート: 判断 227"/>
        <xdr:cNvSpPr/>
      </xdr:nvSpPr>
      <xdr:spPr>
        <a:xfrm>
          <a:off x="10426700" y="10499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16510</xdr:rowOff>
    </xdr:from>
    <xdr:to xmlns:xdr="http://schemas.openxmlformats.org/drawingml/2006/spreadsheetDrawing">
      <xdr:col>50</xdr:col>
      <xdr:colOff>165100</xdr:colOff>
      <xdr:row>61</xdr:row>
      <xdr:rowOff>118110</xdr:rowOff>
    </xdr:to>
    <xdr:sp macro="" textlink="">
      <xdr:nvSpPr>
        <xdr:cNvPr id="229" name="フローチャート: 判断 228"/>
        <xdr:cNvSpPr/>
      </xdr:nvSpPr>
      <xdr:spPr>
        <a:xfrm>
          <a:off x="95885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52705</xdr:rowOff>
    </xdr:from>
    <xdr:to xmlns:xdr="http://schemas.openxmlformats.org/drawingml/2006/spreadsheetDrawing">
      <xdr:col>46</xdr:col>
      <xdr:colOff>38100</xdr:colOff>
      <xdr:row>61</xdr:row>
      <xdr:rowOff>154940</xdr:rowOff>
    </xdr:to>
    <xdr:sp macro="" textlink="">
      <xdr:nvSpPr>
        <xdr:cNvPr id="230" name="フローチャート: 判断 229"/>
        <xdr:cNvSpPr/>
      </xdr:nvSpPr>
      <xdr:spPr>
        <a:xfrm>
          <a:off x="8699500" y="10511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76835</xdr:rowOff>
    </xdr:from>
    <xdr:to xmlns:xdr="http://schemas.openxmlformats.org/drawingml/2006/spreadsheetDrawing">
      <xdr:col>41</xdr:col>
      <xdr:colOff>101600</xdr:colOff>
      <xdr:row>62</xdr:row>
      <xdr:rowOff>6985</xdr:rowOff>
    </xdr:to>
    <xdr:sp macro="" textlink="">
      <xdr:nvSpPr>
        <xdr:cNvPr id="231" name="フローチャート: 判断 230"/>
        <xdr:cNvSpPr/>
      </xdr:nvSpPr>
      <xdr:spPr>
        <a:xfrm>
          <a:off x="78105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91440</xdr:rowOff>
    </xdr:from>
    <xdr:to xmlns:xdr="http://schemas.openxmlformats.org/drawingml/2006/spreadsheetDrawing">
      <xdr:col>36</xdr:col>
      <xdr:colOff>165100</xdr:colOff>
      <xdr:row>62</xdr:row>
      <xdr:rowOff>21590</xdr:rowOff>
    </xdr:to>
    <xdr:sp macro="" textlink="">
      <xdr:nvSpPr>
        <xdr:cNvPr id="232" name="フローチャート: 判断 231"/>
        <xdr:cNvSpPr/>
      </xdr:nvSpPr>
      <xdr:spPr>
        <a:xfrm>
          <a:off x="6921500" y="1054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3" name="テキスト ボックス 232"/>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34" name="テキスト ボックス 233"/>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35" name="テキスト ボックス 234"/>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36" name="テキスト ボックス 235"/>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37" name="テキスト ボックス 236"/>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36830</xdr:rowOff>
    </xdr:from>
    <xdr:to xmlns:xdr="http://schemas.openxmlformats.org/drawingml/2006/spreadsheetDrawing">
      <xdr:col>55</xdr:col>
      <xdr:colOff>50800</xdr:colOff>
      <xdr:row>62</xdr:row>
      <xdr:rowOff>138430</xdr:rowOff>
    </xdr:to>
    <xdr:sp macro="" textlink="">
      <xdr:nvSpPr>
        <xdr:cNvPr id="238" name="楕円 237"/>
        <xdr:cNvSpPr/>
      </xdr:nvSpPr>
      <xdr:spPr>
        <a:xfrm>
          <a:off x="10426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15240</xdr:rowOff>
    </xdr:from>
    <xdr:ext cx="469900" cy="259080"/>
    <xdr:sp macro="" textlink="">
      <xdr:nvSpPr>
        <xdr:cNvPr id="239" name="【体育館・プール】&#10;一人当たり面積該当値テキスト"/>
        <xdr:cNvSpPr txBox="1"/>
      </xdr:nvSpPr>
      <xdr:spPr>
        <a:xfrm>
          <a:off x="10515600" y="1064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40640</xdr:rowOff>
    </xdr:from>
    <xdr:to xmlns:xdr="http://schemas.openxmlformats.org/drawingml/2006/spreadsheetDrawing">
      <xdr:col>50</xdr:col>
      <xdr:colOff>165100</xdr:colOff>
      <xdr:row>62</xdr:row>
      <xdr:rowOff>142240</xdr:rowOff>
    </xdr:to>
    <xdr:sp macro="" textlink="">
      <xdr:nvSpPr>
        <xdr:cNvPr id="240" name="楕円 239"/>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87630</xdr:rowOff>
    </xdr:from>
    <xdr:to xmlns:xdr="http://schemas.openxmlformats.org/drawingml/2006/spreadsheetDrawing">
      <xdr:col>55</xdr:col>
      <xdr:colOff>0</xdr:colOff>
      <xdr:row>62</xdr:row>
      <xdr:rowOff>91440</xdr:rowOff>
    </xdr:to>
    <xdr:cxnSp macro="">
      <xdr:nvCxnSpPr>
        <xdr:cNvPr id="241" name="直線コネクタ 240"/>
        <xdr:cNvCxnSpPr/>
      </xdr:nvCxnSpPr>
      <xdr:spPr>
        <a:xfrm flipV="1">
          <a:off x="9639300" y="107175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44450</xdr:rowOff>
    </xdr:from>
    <xdr:to xmlns:xdr="http://schemas.openxmlformats.org/drawingml/2006/spreadsheetDrawing">
      <xdr:col>46</xdr:col>
      <xdr:colOff>38100</xdr:colOff>
      <xdr:row>62</xdr:row>
      <xdr:rowOff>146050</xdr:rowOff>
    </xdr:to>
    <xdr:sp macro="" textlink="">
      <xdr:nvSpPr>
        <xdr:cNvPr id="242" name="楕円 241"/>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91440</xdr:rowOff>
    </xdr:from>
    <xdr:to xmlns:xdr="http://schemas.openxmlformats.org/drawingml/2006/spreadsheetDrawing">
      <xdr:col>50</xdr:col>
      <xdr:colOff>114300</xdr:colOff>
      <xdr:row>62</xdr:row>
      <xdr:rowOff>95250</xdr:rowOff>
    </xdr:to>
    <xdr:cxnSp macro="">
      <xdr:nvCxnSpPr>
        <xdr:cNvPr id="243" name="直線コネクタ 242"/>
        <xdr:cNvCxnSpPr/>
      </xdr:nvCxnSpPr>
      <xdr:spPr>
        <a:xfrm flipV="1">
          <a:off x="8750300" y="107213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46990</xdr:rowOff>
    </xdr:from>
    <xdr:to xmlns:xdr="http://schemas.openxmlformats.org/drawingml/2006/spreadsheetDrawing">
      <xdr:col>41</xdr:col>
      <xdr:colOff>101600</xdr:colOff>
      <xdr:row>62</xdr:row>
      <xdr:rowOff>148590</xdr:rowOff>
    </xdr:to>
    <xdr:sp macro="" textlink="">
      <xdr:nvSpPr>
        <xdr:cNvPr id="244" name="楕円 243"/>
        <xdr:cNvSpPr/>
      </xdr:nvSpPr>
      <xdr:spPr>
        <a:xfrm>
          <a:off x="7810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95250</xdr:rowOff>
    </xdr:from>
    <xdr:to xmlns:xdr="http://schemas.openxmlformats.org/drawingml/2006/spreadsheetDrawing">
      <xdr:col>45</xdr:col>
      <xdr:colOff>177800</xdr:colOff>
      <xdr:row>62</xdr:row>
      <xdr:rowOff>97790</xdr:rowOff>
    </xdr:to>
    <xdr:cxnSp macro="">
      <xdr:nvCxnSpPr>
        <xdr:cNvPr id="245" name="直線コネクタ 244"/>
        <xdr:cNvCxnSpPr/>
      </xdr:nvCxnSpPr>
      <xdr:spPr>
        <a:xfrm flipV="1">
          <a:off x="7861300" y="10725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49530</xdr:rowOff>
    </xdr:from>
    <xdr:to xmlns:xdr="http://schemas.openxmlformats.org/drawingml/2006/spreadsheetDrawing">
      <xdr:col>36</xdr:col>
      <xdr:colOff>165100</xdr:colOff>
      <xdr:row>62</xdr:row>
      <xdr:rowOff>151130</xdr:rowOff>
    </xdr:to>
    <xdr:sp macro="" textlink="">
      <xdr:nvSpPr>
        <xdr:cNvPr id="246" name="楕円 245"/>
        <xdr:cNvSpPr/>
      </xdr:nvSpPr>
      <xdr:spPr>
        <a:xfrm>
          <a:off x="69215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97790</xdr:rowOff>
    </xdr:from>
    <xdr:to xmlns:xdr="http://schemas.openxmlformats.org/drawingml/2006/spreadsheetDrawing">
      <xdr:col>41</xdr:col>
      <xdr:colOff>50800</xdr:colOff>
      <xdr:row>62</xdr:row>
      <xdr:rowOff>100330</xdr:rowOff>
    </xdr:to>
    <xdr:cxnSp macro="">
      <xdr:nvCxnSpPr>
        <xdr:cNvPr id="247" name="直線コネクタ 246"/>
        <xdr:cNvCxnSpPr/>
      </xdr:nvCxnSpPr>
      <xdr:spPr>
        <a:xfrm flipV="1">
          <a:off x="6972300" y="10727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134620</xdr:rowOff>
    </xdr:from>
    <xdr:ext cx="469900" cy="257175"/>
    <xdr:sp macro="" textlink="">
      <xdr:nvSpPr>
        <xdr:cNvPr id="248" name="n_1aveValue【体育館・プール】&#10;一人当たり面積"/>
        <xdr:cNvSpPr txBox="1"/>
      </xdr:nvSpPr>
      <xdr:spPr>
        <a:xfrm>
          <a:off x="9391650" y="10250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170815</xdr:rowOff>
    </xdr:from>
    <xdr:ext cx="467995" cy="258445"/>
    <xdr:sp macro="" textlink="">
      <xdr:nvSpPr>
        <xdr:cNvPr id="249" name="n_2aveValue【体育館・プール】&#10;一人当たり面積"/>
        <xdr:cNvSpPr txBox="1"/>
      </xdr:nvSpPr>
      <xdr:spPr>
        <a:xfrm>
          <a:off x="8515350" y="102863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23495</xdr:rowOff>
    </xdr:from>
    <xdr:ext cx="467995" cy="259080"/>
    <xdr:sp macro="" textlink="">
      <xdr:nvSpPr>
        <xdr:cNvPr id="250" name="n_3aveValue【体育館・プール】&#10;一人当たり面積"/>
        <xdr:cNvSpPr txBox="1"/>
      </xdr:nvSpPr>
      <xdr:spPr>
        <a:xfrm>
          <a:off x="7626350" y="10310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38100</xdr:rowOff>
    </xdr:from>
    <xdr:ext cx="467995" cy="259080"/>
    <xdr:sp macro="" textlink="">
      <xdr:nvSpPr>
        <xdr:cNvPr id="251" name="n_4aveValue【体育館・プール】&#10;一人当たり面積"/>
        <xdr:cNvSpPr txBox="1"/>
      </xdr:nvSpPr>
      <xdr:spPr>
        <a:xfrm>
          <a:off x="6737350" y="10325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133350</xdr:rowOff>
    </xdr:from>
    <xdr:ext cx="469900" cy="257175"/>
    <xdr:sp macro="" textlink="">
      <xdr:nvSpPr>
        <xdr:cNvPr id="252" name="n_1mainValue【体育館・プール】&#10;一人当たり面積"/>
        <xdr:cNvSpPr txBox="1"/>
      </xdr:nvSpPr>
      <xdr:spPr>
        <a:xfrm>
          <a:off x="9391650" y="107632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137160</xdr:rowOff>
    </xdr:from>
    <xdr:ext cx="467995" cy="259080"/>
    <xdr:sp macro="" textlink="">
      <xdr:nvSpPr>
        <xdr:cNvPr id="253" name="n_2mainValue【体育館・プール】&#10;一人当たり面積"/>
        <xdr:cNvSpPr txBox="1"/>
      </xdr:nvSpPr>
      <xdr:spPr>
        <a:xfrm>
          <a:off x="8515350" y="10767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139700</xdr:rowOff>
    </xdr:from>
    <xdr:ext cx="467995" cy="259080"/>
    <xdr:sp macro="" textlink="">
      <xdr:nvSpPr>
        <xdr:cNvPr id="254" name="n_3mainValue【体育館・プール】&#10;一人当たり面積"/>
        <xdr:cNvSpPr txBox="1"/>
      </xdr:nvSpPr>
      <xdr:spPr>
        <a:xfrm>
          <a:off x="7626350" y="107696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142240</xdr:rowOff>
    </xdr:from>
    <xdr:ext cx="467995" cy="259080"/>
    <xdr:sp macro="" textlink="">
      <xdr:nvSpPr>
        <xdr:cNvPr id="255" name="n_4mainValue【体育館・プール】&#10;一人当たり面積"/>
        <xdr:cNvSpPr txBox="1"/>
      </xdr:nvSpPr>
      <xdr:spPr>
        <a:xfrm>
          <a:off x="6737350" y="10772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64" name="テキスト ボックス 263"/>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5" name="直線コネクタ 26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66" name="テキスト ボックス 265"/>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67" name="直線コネクタ 266"/>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5455" cy="259080"/>
    <xdr:sp macro="" textlink="">
      <xdr:nvSpPr>
        <xdr:cNvPr id="268" name="テキスト ボックス 267"/>
        <xdr:cNvSpPr txBox="1"/>
      </xdr:nvSpPr>
      <xdr:spPr>
        <a:xfrm>
          <a:off x="294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69" name="直線コネクタ 268"/>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0" name="テキスト ボックス 269"/>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1" name="直線コネクタ 270"/>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2" name="テキスト ボックス 271"/>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3" name="直線コネクタ 272"/>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4" name="テキスト ボックス 273"/>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5" name="直線コネクタ 27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76" name="テキスト ボックス 275"/>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136525</xdr:rowOff>
    </xdr:from>
    <xdr:to xmlns:xdr="http://schemas.openxmlformats.org/drawingml/2006/spreadsheetDrawing">
      <xdr:col>24</xdr:col>
      <xdr:colOff>62865</xdr:colOff>
      <xdr:row>86</xdr:row>
      <xdr:rowOff>38100</xdr:rowOff>
    </xdr:to>
    <xdr:cxnSp macro="">
      <xdr:nvCxnSpPr>
        <xdr:cNvPr id="278" name="直線コネクタ 277"/>
        <xdr:cNvCxnSpPr/>
      </xdr:nvCxnSpPr>
      <xdr:spPr>
        <a:xfrm flipV="1">
          <a:off x="4634865" y="13338175"/>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7175"/>
    <xdr:sp macro="" textlink="">
      <xdr:nvSpPr>
        <xdr:cNvPr id="279" name="【福祉施設】&#10;有形固定資産減価償却率最小値テキスト"/>
        <xdr:cNvSpPr txBox="1"/>
      </xdr:nvSpPr>
      <xdr:spPr>
        <a:xfrm>
          <a:off x="4673600" y="14786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280" name="直線コネクタ 279"/>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83185</xdr:rowOff>
    </xdr:from>
    <xdr:ext cx="405130" cy="259080"/>
    <xdr:sp macro="" textlink="">
      <xdr:nvSpPr>
        <xdr:cNvPr id="281" name="【福祉施設】&#10;有形固定資産減価償却率最大値テキスト"/>
        <xdr:cNvSpPr txBox="1"/>
      </xdr:nvSpPr>
      <xdr:spPr>
        <a:xfrm>
          <a:off x="4673600" y="13113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136525</xdr:rowOff>
    </xdr:from>
    <xdr:to xmlns:xdr="http://schemas.openxmlformats.org/drawingml/2006/spreadsheetDrawing">
      <xdr:col>24</xdr:col>
      <xdr:colOff>152400</xdr:colOff>
      <xdr:row>77</xdr:row>
      <xdr:rowOff>136525</xdr:rowOff>
    </xdr:to>
    <xdr:cxnSp macro="">
      <xdr:nvCxnSpPr>
        <xdr:cNvPr id="282" name="直線コネクタ 281"/>
        <xdr:cNvCxnSpPr/>
      </xdr:nvCxnSpPr>
      <xdr:spPr>
        <a:xfrm>
          <a:off x="4546600" y="1333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140335</xdr:rowOff>
    </xdr:from>
    <xdr:ext cx="405130" cy="259080"/>
    <xdr:sp macro="" textlink="">
      <xdr:nvSpPr>
        <xdr:cNvPr id="283" name="【福祉施設】&#10;有形固定資産減価償却率平均値テキスト"/>
        <xdr:cNvSpPr txBox="1"/>
      </xdr:nvSpPr>
      <xdr:spPr>
        <a:xfrm>
          <a:off x="4673600" y="13684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117475</xdr:rowOff>
    </xdr:from>
    <xdr:to xmlns:xdr="http://schemas.openxmlformats.org/drawingml/2006/spreadsheetDrawing">
      <xdr:col>24</xdr:col>
      <xdr:colOff>114300</xdr:colOff>
      <xdr:row>81</xdr:row>
      <xdr:rowOff>47625</xdr:rowOff>
    </xdr:to>
    <xdr:sp macro="" textlink="">
      <xdr:nvSpPr>
        <xdr:cNvPr id="284" name="フローチャート: 判断 283"/>
        <xdr:cNvSpPr/>
      </xdr:nvSpPr>
      <xdr:spPr>
        <a:xfrm>
          <a:off x="4584700" y="138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1270</xdr:rowOff>
    </xdr:from>
    <xdr:to xmlns:xdr="http://schemas.openxmlformats.org/drawingml/2006/spreadsheetDrawing">
      <xdr:col>20</xdr:col>
      <xdr:colOff>38100</xdr:colOff>
      <xdr:row>81</xdr:row>
      <xdr:rowOff>102870</xdr:rowOff>
    </xdr:to>
    <xdr:sp macro="" textlink="">
      <xdr:nvSpPr>
        <xdr:cNvPr id="285" name="フローチャート: 判断 284"/>
        <xdr:cNvSpPr/>
      </xdr:nvSpPr>
      <xdr:spPr>
        <a:xfrm>
          <a:off x="3746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124460</xdr:rowOff>
    </xdr:from>
    <xdr:to xmlns:xdr="http://schemas.openxmlformats.org/drawingml/2006/spreadsheetDrawing">
      <xdr:col>15</xdr:col>
      <xdr:colOff>101600</xdr:colOff>
      <xdr:row>81</xdr:row>
      <xdr:rowOff>54610</xdr:rowOff>
    </xdr:to>
    <xdr:sp macro="" textlink="">
      <xdr:nvSpPr>
        <xdr:cNvPr id="286" name="フローチャート: 判断 285"/>
        <xdr:cNvSpPr/>
      </xdr:nvSpPr>
      <xdr:spPr>
        <a:xfrm>
          <a:off x="2857500" y="1384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52070</xdr:rowOff>
    </xdr:from>
    <xdr:to xmlns:xdr="http://schemas.openxmlformats.org/drawingml/2006/spreadsheetDrawing">
      <xdr:col>10</xdr:col>
      <xdr:colOff>165100</xdr:colOff>
      <xdr:row>80</xdr:row>
      <xdr:rowOff>153035</xdr:rowOff>
    </xdr:to>
    <xdr:sp macro="" textlink="">
      <xdr:nvSpPr>
        <xdr:cNvPr id="287" name="フローチャート: 判断 286"/>
        <xdr:cNvSpPr/>
      </xdr:nvSpPr>
      <xdr:spPr>
        <a:xfrm>
          <a:off x="1968500" y="13768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133350</xdr:rowOff>
    </xdr:from>
    <xdr:to xmlns:xdr="http://schemas.openxmlformats.org/drawingml/2006/spreadsheetDrawing">
      <xdr:col>6</xdr:col>
      <xdr:colOff>38100</xdr:colOff>
      <xdr:row>80</xdr:row>
      <xdr:rowOff>63500</xdr:rowOff>
    </xdr:to>
    <xdr:sp macro="" textlink="">
      <xdr:nvSpPr>
        <xdr:cNvPr id="288" name="フローチャート: 判断 287"/>
        <xdr:cNvSpPr/>
      </xdr:nvSpPr>
      <xdr:spPr>
        <a:xfrm>
          <a:off x="10795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9" name="テキスト ボックス 28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0" name="テキスト ボックス 28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1" name="テキスト ボックス 29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2" name="テキスト ボックス 29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3" name="テキスト ボックス 29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81280</xdr:rowOff>
    </xdr:from>
    <xdr:to xmlns:xdr="http://schemas.openxmlformats.org/drawingml/2006/spreadsheetDrawing">
      <xdr:col>24</xdr:col>
      <xdr:colOff>114300</xdr:colOff>
      <xdr:row>83</xdr:row>
      <xdr:rowOff>11430</xdr:rowOff>
    </xdr:to>
    <xdr:sp macro="" textlink="">
      <xdr:nvSpPr>
        <xdr:cNvPr id="294" name="楕円 293"/>
        <xdr:cNvSpPr/>
      </xdr:nvSpPr>
      <xdr:spPr>
        <a:xfrm>
          <a:off x="4584700" y="14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59690</xdr:rowOff>
    </xdr:from>
    <xdr:ext cx="405130" cy="259080"/>
    <xdr:sp macro="" textlink="">
      <xdr:nvSpPr>
        <xdr:cNvPr id="295" name="【福祉施設】&#10;有形固定資産減価償却率該当値テキスト"/>
        <xdr:cNvSpPr txBox="1"/>
      </xdr:nvSpPr>
      <xdr:spPr>
        <a:xfrm>
          <a:off x="4673600" y="14118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147320</xdr:rowOff>
    </xdr:from>
    <xdr:to xmlns:xdr="http://schemas.openxmlformats.org/drawingml/2006/spreadsheetDrawing">
      <xdr:col>20</xdr:col>
      <xdr:colOff>38100</xdr:colOff>
      <xdr:row>82</xdr:row>
      <xdr:rowOff>77470</xdr:rowOff>
    </xdr:to>
    <xdr:sp macro="" textlink="">
      <xdr:nvSpPr>
        <xdr:cNvPr id="296" name="楕円 295"/>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26670</xdr:rowOff>
    </xdr:from>
    <xdr:to xmlns:xdr="http://schemas.openxmlformats.org/drawingml/2006/spreadsheetDrawing">
      <xdr:col>24</xdr:col>
      <xdr:colOff>63500</xdr:colOff>
      <xdr:row>82</xdr:row>
      <xdr:rowOff>132080</xdr:rowOff>
    </xdr:to>
    <xdr:cxnSp macro="">
      <xdr:nvCxnSpPr>
        <xdr:cNvPr id="297" name="直線コネクタ 296"/>
        <xdr:cNvCxnSpPr/>
      </xdr:nvCxnSpPr>
      <xdr:spPr>
        <a:xfrm>
          <a:off x="3797300" y="1408557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41910</xdr:rowOff>
    </xdr:from>
    <xdr:to xmlns:xdr="http://schemas.openxmlformats.org/drawingml/2006/spreadsheetDrawing">
      <xdr:col>15</xdr:col>
      <xdr:colOff>101600</xdr:colOff>
      <xdr:row>81</xdr:row>
      <xdr:rowOff>143510</xdr:rowOff>
    </xdr:to>
    <xdr:sp macro="" textlink="">
      <xdr:nvSpPr>
        <xdr:cNvPr id="298" name="楕円 297"/>
        <xdr:cNvSpPr/>
      </xdr:nvSpPr>
      <xdr:spPr>
        <a:xfrm>
          <a:off x="28575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92710</xdr:rowOff>
    </xdr:from>
    <xdr:to xmlns:xdr="http://schemas.openxmlformats.org/drawingml/2006/spreadsheetDrawing">
      <xdr:col>19</xdr:col>
      <xdr:colOff>177800</xdr:colOff>
      <xdr:row>82</xdr:row>
      <xdr:rowOff>26670</xdr:rowOff>
    </xdr:to>
    <xdr:cxnSp macro="">
      <xdr:nvCxnSpPr>
        <xdr:cNvPr id="299" name="直線コネクタ 298"/>
        <xdr:cNvCxnSpPr/>
      </xdr:nvCxnSpPr>
      <xdr:spPr>
        <a:xfrm>
          <a:off x="2908300" y="1398016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109220</xdr:rowOff>
    </xdr:from>
    <xdr:to xmlns:xdr="http://schemas.openxmlformats.org/drawingml/2006/spreadsheetDrawing">
      <xdr:col>10</xdr:col>
      <xdr:colOff>165100</xdr:colOff>
      <xdr:row>81</xdr:row>
      <xdr:rowOff>38735</xdr:rowOff>
    </xdr:to>
    <xdr:sp macro="" textlink="">
      <xdr:nvSpPr>
        <xdr:cNvPr id="300" name="楕円 299"/>
        <xdr:cNvSpPr/>
      </xdr:nvSpPr>
      <xdr:spPr>
        <a:xfrm>
          <a:off x="1968500" y="13825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159385</xdr:rowOff>
    </xdr:from>
    <xdr:to xmlns:xdr="http://schemas.openxmlformats.org/drawingml/2006/spreadsheetDrawing">
      <xdr:col>15</xdr:col>
      <xdr:colOff>50800</xdr:colOff>
      <xdr:row>81</xdr:row>
      <xdr:rowOff>92710</xdr:rowOff>
    </xdr:to>
    <xdr:cxnSp macro="">
      <xdr:nvCxnSpPr>
        <xdr:cNvPr id="301" name="直線コネクタ 300"/>
        <xdr:cNvCxnSpPr/>
      </xdr:nvCxnSpPr>
      <xdr:spPr>
        <a:xfrm>
          <a:off x="2019300" y="1387538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24130</xdr:rowOff>
    </xdr:from>
    <xdr:to xmlns:xdr="http://schemas.openxmlformats.org/drawingml/2006/spreadsheetDrawing">
      <xdr:col>6</xdr:col>
      <xdr:colOff>38100</xdr:colOff>
      <xdr:row>80</xdr:row>
      <xdr:rowOff>125730</xdr:rowOff>
    </xdr:to>
    <xdr:sp macro="" textlink="">
      <xdr:nvSpPr>
        <xdr:cNvPr id="302" name="楕円 301"/>
        <xdr:cNvSpPr/>
      </xdr:nvSpPr>
      <xdr:spPr>
        <a:xfrm>
          <a:off x="1079500" y="137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74930</xdr:rowOff>
    </xdr:from>
    <xdr:to xmlns:xdr="http://schemas.openxmlformats.org/drawingml/2006/spreadsheetDrawing">
      <xdr:col>10</xdr:col>
      <xdr:colOff>114300</xdr:colOff>
      <xdr:row>80</xdr:row>
      <xdr:rowOff>159385</xdr:rowOff>
    </xdr:to>
    <xdr:cxnSp macro="">
      <xdr:nvCxnSpPr>
        <xdr:cNvPr id="303" name="直線コネクタ 302"/>
        <xdr:cNvCxnSpPr/>
      </xdr:nvCxnSpPr>
      <xdr:spPr>
        <a:xfrm>
          <a:off x="1130300" y="1379093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119380</xdr:rowOff>
    </xdr:from>
    <xdr:ext cx="405130" cy="259080"/>
    <xdr:sp macro="" textlink="">
      <xdr:nvSpPr>
        <xdr:cNvPr id="304" name="n_1aveValue【福祉施設】&#10;有形固定資産減価償却率"/>
        <xdr:cNvSpPr txBox="1"/>
      </xdr:nvSpPr>
      <xdr:spPr>
        <a:xfrm>
          <a:off x="3582035" y="13663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71120</xdr:rowOff>
    </xdr:from>
    <xdr:ext cx="403225" cy="259080"/>
    <xdr:sp macro="" textlink="">
      <xdr:nvSpPr>
        <xdr:cNvPr id="305" name="n_2aveValue【福祉施設】&#10;有形固定資産減価償却率"/>
        <xdr:cNvSpPr txBox="1"/>
      </xdr:nvSpPr>
      <xdr:spPr>
        <a:xfrm>
          <a:off x="2705735" y="136156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169545</xdr:rowOff>
    </xdr:from>
    <xdr:ext cx="403225" cy="257175"/>
    <xdr:sp macro="" textlink="">
      <xdr:nvSpPr>
        <xdr:cNvPr id="306" name="n_3aveValue【福祉施設】&#10;有形固定資産減価償却率"/>
        <xdr:cNvSpPr txBox="1"/>
      </xdr:nvSpPr>
      <xdr:spPr>
        <a:xfrm>
          <a:off x="1816735" y="135426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80010</xdr:rowOff>
    </xdr:from>
    <xdr:ext cx="403225" cy="259080"/>
    <xdr:sp macro="" textlink="">
      <xdr:nvSpPr>
        <xdr:cNvPr id="307" name="n_4aveValue【福祉施設】&#10;有形固定資産減価償却率"/>
        <xdr:cNvSpPr txBox="1"/>
      </xdr:nvSpPr>
      <xdr:spPr>
        <a:xfrm>
          <a:off x="927735" y="13453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68580</xdr:rowOff>
    </xdr:from>
    <xdr:ext cx="405130" cy="259080"/>
    <xdr:sp macro="" textlink="">
      <xdr:nvSpPr>
        <xdr:cNvPr id="308" name="n_1mainValue【福祉施設】&#10;有形固定資産減価償却率"/>
        <xdr:cNvSpPr txBox="1"/>
      </xdr:nvSpPr>
      <xdr:spPr>
        <a:xfrm>
          <a:off x="3582035" y="14127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134620</xdr:rowOff>
    </xdr:from>
    <xdr:ext cx="403225" cy="257175"/>
    <xdr:sp macro="" textlink="">
      <xdr:nvSpPr>
        <xdr:cNvPr id="309" name="n_2mainValue【福祉施設】&#10;有形固定資産減価償却率"/>
        <xdr:cNvSpPr txBox="1"/>
      </xdr:nvSpPr>
      <xdr:spPr>
        <a:xfrm>
          <a:off x="2705735" y="14022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29845</xdr:rowOff>
    </xdr:from>
    <xdr:ext cx="403225" cy="257175"/>
    <xdr:sp macro="" textlink="">
      <xdr:nvSpPr>
        <xdr:cNvPr id="310" name="n_3mainValue【福祉施設】&#10;有形固定資産減価償却率"/>
        <xdr:cNvSpPr txBox="1"/>
      </xdr:nvSpPr>
      <xdr:spPr>
        <a:xfrm>
          <a:off x="1816735" y="139172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116840</xdr:rowOff>
    </xdr:from>
    <xdr:ext cx="403225" cy="259080"/>
    <xdr:sp macro="" textlink="">
      <xdr:nvSpPr>
        <xdr:cNvPr id="311" name="n_4mainValue【福祉施設】&#10;有形固定資産減価償却率"/>
        <xdr:cNvSpPr txBox="1"/>
      </xdr:nvSpPr>
      <xdr:spPr>
        <a:xfrm>
          <a:off x="927735" y="13832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0" name="テキスト ボックス 31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1" name="直線コネクタ 32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2" name="直線コネクタ 32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23" name="テキスト ボックス 322"/>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4" name="直線コネクタ 32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25" name="テキスト ボックス 324"/>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6" name="直線コネクタ 32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27" name="テキスト ボックス 326"/>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8" name="直線コネクタ 32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29" name="テキスト ボックス 328"/>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0" name="直線コネクタ 32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31" name="テキスト ボックス 330"/>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2" name="直線コネクタ 33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33" name="テキスト ボックス 332"/>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129540</xdr:rowOff>
    </xdr:from>
    <xdr:to xmlns:xdr="http://schemas.openxmlformats.org/drawingml/2006/spreadsheetDrawing">
      <xdr:col>54</xdr:col>
      <xdr:colOff>189865</xdr:colOff>
      <xdr:row>86</xdr:row>
      <xdr:rowOff>87630</xdr:rowOff>
    </xdr:to>
    <xdr:cxnSp macro="">
      <xdr:nvCxnSpPr>
        <xdr:cNvPr id="335" name="直線コネクタ 334"/>
        <xdr:cNvCxnSpPr/>
      </xdr:nvCxnSpPr>
      <xdr:spPr>
        <a:xfrm flipV="1">
          <a:off x="10476865" y="1350264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91440</xdr:rowOff>
    </xdr:from>
    <xdr:ext cx="469900" cy="259080"/>
    <xdr:sp macro="" textlink="">
      <xdr:nvSpPr>
        <xdr:cNvPr id="336" name="【福祉施設】&#10;一人当たり面積最小値テキスト"/>
        <xdr:cNvSpPr txBox="1"/>
      </xdr:nvSpPr>
      <xdr:spPr>
        <a:xfrm>
          <a:off x="1051560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87630</xdr:rowOff>
    </xdr:from>
    <xdr:to xmlns:xdr="http://schemas.openxmlformats.org/drawingml/2006/spreadsheetDrawing">
      <xdr:col>55</xdr:col>
      <xdr:colOff>88900</xdr:colOff>
      <xdr:row>86</xdr:row>
      <xdr:rowOff>87630</xdr:rowOff>
    </xdr:to>
    <xdr:cxnSp macro="">
      <xdr:nvCxnSpPr>
        <xdr:cNvPr id="337" name="直線コネクタ 336"/>
        <xdr:cNvCxnSpPr/>
      </xdr:nvCxnSpPr>
      <xdr:spPr>
        <a:xfrm>
          <a:off x="10388600" y="1483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76200</xdr:rowOff>
    </xdr:from>
    <xdr:ext cx="469900" cy="257175"/>
    <xdr:sp macro="" textlink="">
      <xdr:nvSpPr>
        <xdr:cNvPr id="338" name="【福祉施設】&#10;一人当たり面積最大値テキスト"/>
        <xdr:cNvSpPr txBox="1"/>
      </xdr:nvSpPr>
      <xdr:spPr>
        <a:xfrm>
          <a:off x="10515600" y="13277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129540</xdr:rowOff>
    </xdr:from>
    <xdr:to xmlns:xdr="http://schemas.openxmlformats.org/drawingml/2006/spreadsheetDrawing">
      <xdr:col>55</xdr:col>
      <xdr:colOff>88900</xdr:colOff>
      <xdr:row>78</xdr:row>
      <xdr:rowOff>129540</xdr:rowOff>
    </xdr:to>
    <xdr:cxnSp macro="">
      <xdr:nvCxnSpPr>
        <xdr:cNvPr id="339" name="直線コネクタ 338"/>
        <xdr:cNvCxnSpPr/>
      </xdr:nvCxnSpPr>
      <xdr:spPr>
        <a:xfrm>
          <a:off x="10388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48260</xdr:rowOff>
    </xdr:from>
    <xdr:ext cx="469900" cy="259080"/>
    <xdr:sp macro="" textlink="">
      <xdr:nvSpPr>
        <xdr:cNvPr id="340" name="【福祉施設】&#10;一人当たり面積平均値テキスト"/>
        <xdr:cNvSpPr txBox="1"/>
      </xdr:nvSpPr>
      <xdr:spPr>
        <a:xfrm>
          <a:off x="10515600" y="14278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25400</xdr:rowOff>
    </xdr:from>
    <xdr:to xmlns:xdr="http://schemas.openxmlformats.org/drawingml/2006/spreadsheetDrawing">
      <xdr:col>55</xdr:col>
      <xdr:colOff>50800</xdr:colOff>
      <xdr:row>84</xdr:row>
      <xdr:rowOff>127000</xdr:rowOff>
    </xdr:to>
    <xdr:sp macro="" textlink="">
      <xdr:nvSpPr>
        <xdr:cNvPr id="341" name="フローチャート: 判断 340"/>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27940</xdr:rowOff>
    </xdr:from>
    <xdr:to xmlns:xdr="http://schemas.openxmlformats.org/drawingml/2006/spreadsheetDrawing">
      <xdr:col>50</xdr:col>
      <xdr:colOff>165100</xdr:colOff>
      <xdr:row>84</xdr:row>
      <xdr:rowOff>129540</xdr:rowOff>
    </xdr:to>
    <xdr:sp macro="" textlink="">
      <xdr:nvSpPr>
        <xdr:cNvPr id="342" name="フローチャート: 判断 341"/>
        <xdr:cNvSpPr/>
      </xdr:nvSpPr>
      <xdr:spPr>
        <a:xfrm>
          <a:off x="9588500" y="1442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60960</xdr:rowOff>
    </xdr:from>
    <xdr:to xmlns:xdr="http://schemas.openxmlformats.org/drawingml/2006/spreadsheetDrawing">
      <xdr:col>46</xdr:col>
      <xdr:colOff>38100</xdr:colOff>
      <xdr:row>84</xdr:row>
      <xdr:rowOff>162560</xdr:rowOff>
    </xdr:to>
    <xdr:sp macro="" textlink="">
      <xdr:nvSpPr>
        <xdr:cNvPr id="343" name="フローチャート: 判断 342"/>
        <xdr:cNvSpPr/>
      </xdr:nvSpPr>
      <xdr:spPr>
        <a:xfrm>
          <a:off x="8699500" y="1446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45720</xdr:rowOff>
    </xdr:from>
    <xdr:to xmlns:xdr="http://schemas.openxmlformats.org/drawingml/2006/spreadsheetDrawing">
      <xdr:col>41</xdr:col>
      <xdr:colOff>101600</xdr:colOff>
      <xdr:row>84</xdr:row>
      <xdr:rowOff>147320</xdr:rowOff>
    </xdr:to>
    <xdr:sp macro="" textlink="">
      <xdr:nvSpPr>
        <xdr:cNvPr id="344" name="フローチャート: 判断 343"/>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57150</xdr:rowOff>
    </xdr:from>
    <xdr:to xmlns:xdr="http://schemas.openxmlformats.org/drawingml/2006/spreadsheetDrawing">
      <xdr:col>36</xdr:col>
      <xdr:colOff>165100</xdr:colOff>
      <xdr:row>84</xdr:row>
      <xdr:rowOff>158750</xdr:rowOff>
    </xdr:to>
    <xdr:sp macro="" textlink="">
      <xdr:nvSpPr>
        <xdr:cNvPr id="345" name="フローチャート: 判断 344"/>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6" name="テキスト ボックス 34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7" name="テキスト ボックス 34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8" name="テキスト ボックス 34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9" name="テキスト ボックス 34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0" name="テキスト ボックス 34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129540</xdr:rowOff>
    </xdr:from>
    <xdr:to xmlns:xdr="http://schemas.openxmlformats.org/drawingml/2006/spreadsheetDrawing">
      <xdr:col>55</xdr:col>
      <xdr:colOff>50800</xdr:colOff>
      <xdr:row>86</xdr:row>
      <xdr:rowOff>59690</xdr:rowOff>
    </xdr:to>
    <xdr:sp macro="" textlink="">
      <xdr:nvSpPr>
        <xdr:cNvPr id="351" name="楕円 350"/>
        <xdr:cNvSpPr/>
      </xdr:nvSpPr>
      <xdr:spPr>
        <a:xfrm>
          <a:off x="104267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44450</xdr:rowOff>
    </xdr:from>
    <xdr:ext cx="469900" cy="259080"/>
    <xdr:sp macro="" textlink="">
      <xdr:nvSpPr>
        <xdr:cNvPr id="352" name="【福祉施設】&#10;一人当たり面積該当値テキスト"/>
        <xdr:cNvSpPr txBox="1"/>
      </xdr:nvSpPr>
      <xdr:spPr>
        <a:xfrm>
          <a:off x="10515600" y="1461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132080</xdr:rowOff>
    </xdr:from>
    <xdr:to xmlns:xdr="http://schemas.openxmlformats.org/drawingml/2006/spreadsheetDrawing">
      <xdr:col>50</xdr:col>
      <xdr:colOff>165100</xdr:colOff>
      <xdr:row>86</xdr:row>
      <xdr:rowOff>62230</xdr:rowOff>
    </xdr:to>
    <xdr:sp macro="" textlink="">
      <xdr:nvSpPr>
        <xdr:cNvPr id="353" name="楕円 352"/>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8890</xdr:rowOff>
    </xdr:from>
    <xdr:to xmlns:xdr="http://schemas.openxmlformats.org/drawingml/2006/spreadsheetDrawing">
      <xdr:col>55</xdr:col>
      <xdr:colOff>0</xdr:colOff>
      <xdr:row>86</xdr:row>
      <xdr:rowOff>11430</xdr:rowOff>
    </xdr:to>
    <xdr:cxnSp macro="">
      <xdr:nvCxnSpPr>
        <xdr:cNvPr id="354" name="直線コネクタ 353"/>
        <xdr:cNvCxnSpPr/>
      </xdr:nvCxnSpPr>
      <xdr:spPr>
        <a:xfrm flipV="1">
          <a:off x="9639300" y="147535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134620</xdr:rowOff>
    </xdr:from>
    <xdr:to xmlns:xdr="http://schemas.openxmlformats.org/drawingml/2006/spreadsheetDrawing">
      <xdr:col>46</xdr:col>
      <xdr:colOff>38100</xdr:colOff>
      <xdr:row>86</xdr:row>
      <xdr:rowOff>64770</xdr:rowOff>
    </xdr:to>
    <xdr:sp macro="" textlink="">
      <xdr:nvSpPr>
        <xdr:cNvPr id="355" name="楕円 354"/>
        <xdr:cNvSpPr/>
      </xdr:nvSpPr>
      <xdr:spPr>
        <a:xfrm>
          <a:off x="8699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11430</xdr:rowOff>
    </xdr:from>
    <xdr:to xmlns:xdr="http://schemas.openxmlformats.org/drawingml/2006/spreadsheetDrawing">
      <xdr:col>50</xdr:col>
      <xdr:colOff>114300</xdr:colOff>
      <xdr:row>86</xdr:row>
      <xdr:rowOff>13970</xdr:rowOff>
    </xdr:to>
    <xdr:cxnSp macro="">
      <xdr:nvCxnSpPr>
        <xdr:cNvPr id="356" name="直線コネクタ 355"/>
        <xdr:cNvCxnSpPr/>
      </xdr:nvCxnSpPr>
      <xdr:spPr>
        <a:xfrm flipV="1">
          <a:off x="8750300" y="14756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137160</xdr:rowOff>
    </xdr:from>
    <xdr:to xmlns:xdr="http://schemas.openxmlformats.org/drawingml/2006/spreadsheetDrawing">
      <xdr:col>41</xdr:col>
      <xdr:colOff>101600</xdr:colOff>
      <xdr:row>86</xdr:row>
      <xdr:rowOff>67310</xdr:rowOff>
    </xdr:to>
    <xdr:sp macro="" textlink="">
      <xdr:nvSpPr>
        <xdr:cNvPr id="357" name="楕円 356"/>
        <xdr:cNvSpPr/>
      </xdr:nvSpPr>
      <xdr:spPr>
        <a:xfrm>
          <a:off x="7810500" y="147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13970</xdr:rowOff>
    </xdr:from>
    <xdr:to xmlns:xdr="http://schemas.openxmlformats.org/drawingml/2006/spreadsheetDrawing">
      <xdr:col>45</xdr:col>
      <xdr:colOff>177800</xdr:colOff>
      <xdr:row>86</xdr:row>
      <xdr:rowOff>16510</xdr:rowOff>
    </xdr:to>
    <xdr:cxnSp macro="">
      <xdr:nvCxnSpPr>
        <xdr:cNvPr id="358" name="直線コネクタ 357"/>
        <xdr:cNvCxnSpPr/>
      </xdr:nvCxnSpPr>
      <xdr:spPr>
        <a:xfrm flipV="1">
          <a:off x="7861300" y="14758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138430</xdr:rowOff>
    </xdr:from>
    <xdr:to xmlns:xdr="http://schemas.openxmlformats.org/drawingml/2006/spreadsheetDrawing">
      <xdr:col>36</xdr:col>
      <xdr:colOff>165100</xdr:colOff>
      <xdr:row>86</xdr:row>
      <xdr:rowOff>68580</xdr:rowOff>
    </xdr:to>
    <xdr:sp macro="" textlink="">
      <xdr:nvSpPr>
        <xdr:cNvPr id="359" name="楕円 358"/>
        <xdr:cNvSpPr/>
      </xdr:nvSpPr>
      <xdr:spPr>
        <a:xfrm>
          <a:off x="6921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16510</xdr:rowOff>
    </xdr:from>
    <xdr:to xmlns:xdr="http://schemas.openxmlformats.org/drawingml/2006/spreadsheetDrawing">
      <xdr:col>41</xdr:col>
      <xdr:colOff>50800</xdr:colOff>
      <xdr:row>86</xdr:row>
      <xdr:rowOff>17780</xdr:rowOff>
    </xdr:to>
    <xdr:cxnSp macro="">
      <xdr:nvCxnSpPr>
        <xdr:cNvPr id="360" name="直線コネクタ 359"/>
        <xdr:cNvCxnSpPr/>
      </xdr:nvCxnSpPr>
      <xdr:spPr>
        <a:xfrm flipV="1">
          <a:off x="6972300" y="14761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146050</xdr:rowOff>
    </xdr:from>
    <xdr:ext cx="469900" cy="257175"/>
    <xdr:sp macro="" textlink="">
      <xdr:nvSpPr>
        <xdr:cNvPr id="361" name="n_1aveValue【福祉施設】&#10;一人当たり面積"/>
        <xdr:cNvSpPr txBox="1"/>
      </xdr:nvSpPr>
      <xdr:spPr>
        <a:xfrm>
          <a:off x="9391650" y="14204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7620</xdr:rowOff>
    </xdr:from>
    <xdr:ext cx="467995" cy="257175"/>
    <xdr:sp macro="" textlink="">
      <xdr:nvSpPr>
        <xdr:cNvPr id="362" name="n_2aveValue【福祉施設】&#10;一人当たり面積"/>
        <xdr:cNvSpPr txBox="1"/>
      </xdr:nvSpPr>
      <xdr:spPr>
        <a:xfrm>
          <a:off x="8515350" y="14237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163830</xdr:rowOff>
    </xdr:from>
    <xdr:ext cx="467995" cy="259080"/>
    <xdr:sp macro="" textlink="">
      <xdr:nvSpPr>
        <xdr:cNvPr id="363" name="n_3aveValue【福祉施設】&#10;一人当たり面積"/>
        <xdr:cNvSpPr txBox="1"/>
      </xdr:nvSpPr>
      <xdr:spPr>
        <a:xfrm>
          <a:off x="7626350" y="14222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3810</xdr:rowOff>
    </xdr:from>
    <xdr:ext cx="467995" cy="259080"/>
    <xdr:sp macro="" textlink="">
      <xdr:nvSpPr>
        <xdr:cNvPr id="364" name="n_4aveValue【福祉施設】&#10;一人当たり面積"/>
        <xdr:cNvSpPr txBox="1"/>
      </xdr:nvSpPr>
      <xdr:spPr>
        <a:xfrm>
          <a:off x="6737350" y="14234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53340</xdr:rowOff>
    </xdr:from>
    <xdr:ext cx="469900" cy="257175"/>
    <xdr:sp macro="" textlink="">
      <xdr:nvSpPr>
        <xdr:cNvPr id="365" name="n_1mainValue【福祉施設】&#10;一人当たり面積"/>
        <xdr:cNvSpPr txBox="1"/>
      </xdr:nvSpPr>
      <xdr:spPr>
        <a:xfrm>
          <a:off x="9391650" y="14798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55880</xdr:rowOff>
    </xdr:from>
    <xdr:ext cx="467995" cy="259080"/>
    <xdr:sp macro="" textlink="">
      <xdr:nvSpPr>
        <xdr:cNvPr id="366" name="n_2mainValue【福祉施設】&#10;一人当たり面積"/>
        <xdr:cNvSpPr txBox="1"/>
      </xdr:nvSpPr>
      <xdr:spPr>
        <a:xfrm>
          <a:off x="8515350" y="14800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58420</xdr:rowOff>
    </xdr:from>
    <xdr:ext cx="467995" cy="259080"/>
    <xdr:sp macro="" textlink="">
      <xdr:nvSpPr>
        <xdr:cNvPr id="367" name="n_3mainValue【福祉施設】&#10;一人当たり面積"/>
        <xdr:cNvSpPr txBox="1"/>
      </xdr:nvSpPr>
      <xdr:spPr>
        <a:xfrm>
          <a:off x="7626350" y="14803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59690</xdr:rowOff>
    </xdr:from>
    <xdr:ext cx="467995" cy="259080"/>
    <xdr:sp macro="" textlink="">
      <xdr:nvSpPr>
        <xdr:cNvPr id="368" name="n_4mainValue【福祉施設】&#10;一人当たり面積"/>
        <xdr:cNvSpPr txBox="1"/>
      </xdr:nvSpPr>
      <xdr:spPr>
        <a:xfrm>
          <a:off x="6737350" y="14804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93" name="テキスト ボックス 39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4" name="直線コネクタ 39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395" name="テキスト ボックス 394"/>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6" name="直線コネクタ 39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397" name="テキスト ボックス 396"/>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98" name="直線コネクタ 39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399" name="テキスト ボックス 398"/>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0" name="直線コネクタ 39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1" name="テキスト ボックス 40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2" name="直線コネクタ 40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3" name="テキスト ボックス 40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4" name="直線コネクタ 40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405" name="テキスト ボックス 404"/>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6" name="直線コネクタ 40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07" name="テキスト ボックス 406"/>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146685</xdr:rowOff>
    </xdr:from>
    <xdr:to xmlns:xdr="http://schemas.openxmlformats.org/drawingml/2006/spreadsheetDrawing">
      <xdr:col>85</xdr:col>
      <xdr:colOff>126365</xdr:colOff>
      <xdr:row>41</xdr:row>
      <xdr:rowOff>93345</xdr:rowOff>
    </xdr:to>
    <xdr:cxnSp macro="">
      <xdr:nvCxnSpPr>
        <xdr:cNvPr id="409" name="直線コネクタ 408"/>
        <xdr:cNvCxnSpPr/>
      </xdr:nvCxnSpPr>
      <xdr:spPr>
        <a:xfrm flipV="1">
          <a:off x="16318865" y="5975985"/>
          <a:ext cx="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97790</xdr:rowOff>
    </xdr:from>
    <xdr:ext cx="405130" cy="257175"/>
    <xdr:sp macro="" textlink="">
      <xdr:nvSpPr>
        <xdr:cNvPr id="410" name="【一般廃棄物処理施設】&#10;有形固定資産減価償却率最小値テキスト"/>
        <xdr:cNvSpPr txBox="1"/>
      </xdr:nvSpPr>
      <xdr:spPr>
        <a:xfrm>
          <a:off x="16357600" y="71272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93345</xdr:rowOff>
    </xdr:from>
    <xdr:to xmlns:xdr="http://schemas.openxmlformats.org/drawingml/2006/spreadsheetDrawing">
      <xdr:col>86</xdr:col>
      <xdr:colOff>25400</xdr:colOff>
      <xdr:row>41</xdr:row>
      <xdr:rowOff>93345</xdr:rowOff>
    </xdr:to>
    <xdr:cxnSp macro="">
      <xdr:nvCxnSpPr>
        <xdr:cNvPr id="411" name="直線コネクタ 410"/>
        <xdr:cNvCxnSpPr/>
      </xdr:nvCxnSpPr>
      <xdr:spPr>
        <a:xfrm>
          <a:off x="16230600" y="712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93345</xdr:rowOff>
    </xdr:from>
    <xdr:ext cx="405130" cy="259080"/>
    <xdr:sp macro="" textlink="">
      <xdr:nvSpPr>
        <xdr:cNvPr id="412" name="【一般廃棄物処理施設】&#10;有形固定資産減価償却率最大値テキスト"/>
        <xdr:cNvSpPr txBox="1"/>
      </xdr:nvSpPr>
      <xdr:spPr>
        <a:xfrm>
          <a:off x="16357600" y="5751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146685</xdr:rowOff>
    </xdr:from>
    <xdr:to xmlns:xdr="http://schemas.openxmlformats.org/drawingml/2006/spreadsheetDrawing">
      <xdr:col>86</xdr:col>
      <xdr:colOff>25400</xdr:colOff>
      <xdr:row>34</xdr:row>
      <xdr:rowOff>146685</xdr:rowOff>
    </xdr:to>
    <xdr:cxnSp macro="">
      <xdr:nvCxnSpPr>
        <xdr:cNvPr id="413" name="直線コネクタ 412"/>
        <xdr:cNvCxnSpPr/>
      </xdr:nvCxnSpPr>
      <xdr:spPr>
        <a:xfrm>
          <a:off x="16230600" y="597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67310</xdr:rowOff>
    </xdr:from>
    <xdr:ext cx="405130" cy="259080"/>
    <xdr:sp macro="" textlink="">
      <xdr:nvSpPr>
        <xdr:cNvPr id="414" name="【一般廃棄物処理施設】&#10;有形固定資産減価償却率平均値テキスト"/>
        <xdr:cNvSpPr txBox="1"/>
      </xdr:nvSpPr>
      <xdr:spPr>
        <a:xfrm>
          <a:off x="16357600" y="6410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44450</xdr:rowOff>
    </xdr:from>
    <xdr:to xmlns:xdr="http://schemas.openxmlformats.org/drawingml/2006/spreadsheetDrawing">
      <xdr:col>85</xdr:col>
      <xdr:colOff>177800</xdr:colOff>
      <xdr:row>38</xdr:row>
      <xdr:rowOff>146050</xdr:rowOff>
    </xdr:to>
    <xdr:sp macro="" textlink="">
      <xdr:nvSpPr>
        <xdr:cNvPr id="415" name="フローチャート: 判断 414"/>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97790</xdr:rowOff>
    </xdr:from>
    <xdr:to xmlns:xdr="http://schemas.openxmlformats.org/drawingml/2006/spreadsheetDrawing">
      <xdr:col>81</xdr:col>
      <xdr:colOff>101600</xdr:colOff>
      <xdr:row>39</xdr:row>
      <xdr:rowOff>27940</xdr:rowOff>
    </xdr:to>
    <xdr:sp macro="" textlink="">
      <xdr:nvSpPr>
        <xdr:cNvPr id="416" name="フローチャート: 判断 415"/>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97790</xdr:rowOff>
    </xdr:from>
    <xdr:to xmlns:xdr="http://schemas.openxmlformats.org/drawingml/2006/spreadsheetDrawing">
      <xdr:col>76</xdr:col>
      <xdr:colOff>165100</xdr:colOff>
      <xdr:row>39</xdr:row>
      <xdr:rowOff>27940</xdr:rowOff>
    </xdr:to>
    <xdr:sp macro="" textlink="">
      <xdr:nvSpPr>
        <xdr:cNvPr id="417" name="フローチャート: 判断 416"/>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27305</xdr:rowOff>
    </xdr:from>
    <xdr:to xmlns:xdr="http://schemas.openxmlformats.org/drawingml/2006/spreadsheetDrawing">
      <xdr:col>72</xdr:col>
      <xdr:colOff>38100</xdr:colOff>
      <xdr:row>38</xdr:row>
      <xdr:rowOff>128905</xdr:rowOff>
    </xdr:to>
    <xdr:sp macro="" textlink="">
      <xdr:nvSpPr>
        <xdr:cNvPr id="418" name="フローチャート: 判断 417"/>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13970</xdr:rowOff>
    </xdr:from>
    <xdr:to xmlns:xdr="http://schemas.openxmlformats.org/drawingml/2006/spreadsheetDrawing">
      <xdr:col>67</xdr:col>
      <xdr:colOff>101600</xdr:colOff>
      <xdr:row>38</xdr:row>
      <xdr:rowOff>115570</xdr:rowOff>
    </xdr:to>
    <xdr:sp macro="" textlink="">
      <xdr:nvSpPr>
        <xdr:cNvPr id="419" name="フローチャート: 判断 418"/>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0" name="テキスト ボックス 41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1" name="テキスト ボックス 42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2" name="テキスト ボックス 42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3" name="テキスト ボックス 42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4" name="テキスト ボックス 42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42545</xdr:rowOff>
    </xdr:from>
    <xdr:to xmlns:xdr="http://schemas.openxmlformats.org/drawingml/2006/spreadsheetDrawing">
      <xdr:col>85</xdr:col>
      <xdr:colOff>177800</xdr:colOff>
      <xdr:row>41</xdr:row>
      <xdr:rowOff>144145</xdr:rowOff>
    </xdr:to>
    <xdr:sp macro="" textlink="">
      <xdr:nvSpPr>
        <xdr:cNvPr id="425" name="楕円 424"/>
        <xdr:cNvSpPr/>
      </xdr:nvSpPr>
      <xdr:spPr>
        <a:xfrm>
          <a:off x="162687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128905</xdr:rowOff>
    </xdr:from>
    <xdr:ext cx="405130" cy="259080"/>
    <xdr:sp macro="" textlink="">
      <xdr:nvSpPr>
        <xdr:cNvPr id="426" name="【一般廃棄物処理施設】&#10;有形固定資産減価償却率該当値テキスト"/>
        <xdr:cNvSpPr txBox="1"/>
      </xdr:nvSpPr>
      <xdr:spPr>
        <a:xfrm>
          <a:off x="16357600" y="6986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42545</xdr:rowOff>
    </xdr:from>
    <xdr:to xmlns:xdr="http://schemas.openxmlformats.org/drawingml/2006/spreadsheetDrawing">
      <xdr:col>81</xdr:col>
      <xdr:colOff>101600</xdr:colOff>
      <xdr:row>41</xdr:row>
      <xdr:rowOff>144145</xdr:rowOff>
    </xdr:to>
    <xdr:sp macro="" textlink="">
      <xdr:nvSpPr>
        <xdr:cNvPr id="427" name="楕円 426"/>
        <xdr:cNvSpPr/>
      </xdr:nvSpPr>
      <xdr:spPr>
        <a:xfrm>
          <a:off x="15430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93345</xdr:rowOff>
    </xdr:from>
    <xdr:to xmlns:xdr="http://schemas.openxmlformats.org/drawingml/2006/spreadsheetDrawing">
      <xdr:col>85</xdr:col>
      <xdr:colOff>127000</xdr:colOff>
      <xdr:row>41</xdr:row>
      <xdr:rowOff>93345</xdr:rowOff>
    </xdr:to>
    <xdr:cxnSp macro="">
      <xdr:nvCxnSpPr>
        <xdr:cNvPr id="428" name="直線コネクタ 427"/>
        <xdr:cNvCxnSpPr/>
      </xdr:nvCxnSpPr>
      <xdr:spPr>
        <a:xfrm>
          <a:off x="15481300" y="7122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29210</xdr:rowOff>
    </xdr:from>
    <xdr:to xmlns:xdr="http://schemas.openxmlformats.org/drawingml/2006/spreadsheetDrawing">
      <xdr:col>76</xdr:col>
      <xdr:colOff>165100</xdr:colOff>
      <xdr:row>41</xdr:row>
      <xdr:rowOff>130810</xdr:rowOff>
    </xdr:to>
    <xdr:sp macro="" textlink="">
      <xdr:nvSpPr>
        <xdr:cNvPr id="429" name="楕円 428"/>
        <xdr:cNvSpPr/>
      </xdr:nvSpPr>
      <xdr:spPr>
        <a:xfrm>
          <a:off x="1454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80010</xdr:rowOff>
    </xdr:from>
    <xdr:to xmlns:xdr="http://schemas.openxmlformats.org/drawingml/2006/spreadsheetDrawing">
      <xdr:col>81</xdr:col>
      <xdr:colOff>50800</xdr:colOff>
      <xdr:row>41</xdr:row>
      <xdr:rowOff>93345</xdr:rowOff>
    </xdr:to>
    <xdr:cxnSp macro="">
      <xdr:nvCxnSpPr>
        <xdr:cNvPr id="430" name="直線コネクタ 429"/>
        <xdr:cNvCxnSpPr/>
      </xdr:nvCxnSpPr>
      <xdr:spPr>
        <a:xfrm>
          <a:off x="14592300" y="71094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15875</xdr:rowOff>
    </xdr:from>
    <xdr:to xmlns:xdr="http://schemas.openxmlformats.org/drawingml/2006/spreadsheetDrawing">
      <xdr:col>72</xdr:col>
      <xdr:colOff>38100</xdr:colOff>
      <xdr:row>41</xdr:row>
      <xdr:rowOff>117475</xdr:rowOff>
    </xdr:to>
    <xdr:sp macro="" textlink="">
      <xdr:nvSpPr>
        <xdr:cNvPr id="431" name="楕円 430"/>
        <xdr:cNvSpPr/>
      </xdr:nvSpPr>
      <xdr:spPr>
        <a:xfrm>
          <a:off x="13652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66675</xdr:rowOff>
    </xdr:from>
    <xdr:to xmlns:xdr="http://schemas.openxmlformats.org/drawingml/2006/spreadsheetDrawing">
      <xdr:col>76</xdr:col>
      <xdr:colOff>114300</xdr:colOff>
      <xdr:row>41</xdr:row>
      <xdr:rowOff>80010</xdr:rowOff>
    </xdr:to>
    <xdr:cxnSp macro="">
      <xdr:nvCxnSpPr>
        <xdr:cNvPr id="432" name="直線コネクタ 431"/>
        <xdr:cNvCxnSpPr/>
      </xdr:nvCxnSpPr>
      <xdr:spPr>
        <a:xfrm>
          <a:off x="13703300" y="70961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158750</xdr:rowOff>
    </xdr:from>
    <xdr:to xmlns:xdr="http://schemas.openxmlformats.org/drawingml/2006/spreadsheetDrawing">
      <xdr:col>67</xdr:col>
      <xdr:colOff>101600</xdr:colOff>
      <xdr:row>41</xdr:row>
      <xdr:rowOff>88900</xdr:rowOff>
    </xdr:to>
    <xdr:sp macro="" textlink="">
      <xdr:nvSpPr>
        <xdr:cNvPr id="433" name="楕円 432"/>
        <xdr:cNvSpPr/>
      </xdr:nvSpPr>
      <xdr:spPr>
        <a:xfrm>
          <a:off x="12763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38100</xdr:rowOff>
    </xdr:from>
    <xdr:to xmlns:xdr="http://schemas.openxmlformats.org/drawingml/2006/spreadsheetDrawing">
      <xdr:col>71</xdr:col>
      <xdr:colOff>177800</xdr:colOff>
      <xdr:row>41</xdr:row>
      <xdr:rowOff>66675</xdr:rowOff>
    </xdr:to>
    <xdr:cxnSp macro="">
      <xdr:nvCxnSpPr>
        <xdr:cNvPr id="434" name="直線コネクタ 433"/>
        <xdr:cNvCxnSpPr/>
      </xdr:nvCxnSpPr>
      <xdr:spPr>
        <a:xfrm>
          <a:off x="12814300" y="70675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44450</xdr:rowOff>
    </xdr:from>
    <xdr:ext cx="405130" cy="259080"/>
    <xdr:sp macro="" textlink="">
      <xdr:nvSpPr>
        <xdr:cNvPr id="435" name="n_1aveValue【一般廃棄物処理施設】&#10;有形固定資産減価償却率"/>
        <xdr:cNvSpPr txBox="1"/>
      </xdr:nvSpPr>
      <xdr:spPr>
        <a:xfrm>
          <a:off x="15266035" y="638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44450</xdr:rowOff>
    </xdr:from>
    <xdr:ext cx="403225" cy="259080"/>
    <xdr:sp macro="" textlink="">
      <xdr:nvSpPr>
        <xdr:cNvPr id="436" name="n_2aveValue【一般廃棄物処理施設】&#10;有形固定資産減価償却率"/>
        <xdr:cNvSpPr txBox="1"/>
      </xdr:nvSpPr>
      <xdr:spPr>
        <a:xfrm>
          <a:off x="14389735" y="6388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145415</xdr:rowOff>
    </xdr:from>
    <xdr:ext cx="403225" cy="257175"/>
    <xdr:sp macro="" textlink="">
      <xdr:nvSpPr>
        <xdr:cNvPr id="437" name="n_3aveValue【一般廃棄物処理施設】&#10;有形固定資産減価償却率"/>
        <xdr:cNvSpPr txBox="1"/>
      </xdr:nvSpPr>
      <xdr:spPr>
        <a:xfrm>
          <a:off x="13500735" y="63176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132080</xdr:rowOff>
    </xdr:from>
    <xdr:ext cx="403225" cy="257175"/>
    <xdr:sp macro="" textlink="">
      <xdr:nvSpPr>
        <xdr:cNvPr id="438" name="n_4aveValue【一般廃棄物処理施設】&#10;有形固定資産減価償却率"/>
        <xdr:cNvSpPr txBox="1"/>
      </xdr:nvSpPr>
      <xdr:spPr>
        <a:xfrm>
          <a:off x="12611735" y="6304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135255</xdr:rowOff>
    </xdr:from>
    <xdr:ext cx="405130" cy="257175"/>
    <xdr:sp macro="" textlink="">
      <xdr:nvSpPr>
        <xdr:cNvPr id="439" name="n_1mainValue【一般廃棄物処理施設】&#10;有形固定資産減価償却率"/>
        <xdr:cNvSpPr txBox="1"/>
      </xdr:nvSpPr>
      <xdr:spPr>
        <a:xfrm>
          <a:off x="15266035" y="71647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121920</xdr:rowOff>
    </xdr:from>
    <xdr:ext cx="403225" cy="257175"/>
    <xdr:sp macro="" textlink="">
      <xdr:nvSpPr>
        <xdr:cNvPr id="440" name="n_2mainValue【一般廃棄物処理施設】&#10;有形固定資産減価償却率"/>
        <xdr:cNvSpPr txBox="1"/>
      </xdr:nvSpPr>
      <xdr:spPr>
        <a:xfrm>
          <a:off x="14389735" y="7151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109220</xdr:rowOff>
    </xdr:from>
    <xdr:ext cx="403225" cy="257175"/>
    <xdr:sp macro="" textlink="">
      <xdr:nvSpPr>
        <xdr:cNvPr id="441" name="n_3mainValue【一般廃棄物処理施設】&#10;有形固定資産減価償却率"/>
        <xdr:cNvSpPr txBox="1"/>
      </xdr:nvSpPr>
      <xdr:spPr>
        <a:xfrm>
          <a:off x="13500735" y="71386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80010</xdr:rowOff>
    </xdr:from>
    <xdr:ext cx="403225" cy="259080"/>
    <xdr:sp macro="" textlink="">
      <xdr:nvSpPr>
        <xdr:cNvPr id="442" name="n_4mainValue【一般廃棄物処理施設】&#10;有形固定資産減価償却率"/>
        <xdr:cNvSpPr txBox="1"/>
      </xdr:nvSpPr>
      <xdr:spPr>
        <a:xfrm>
          <a:off x="12611735" y="7109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51" name="テキスト ボックス 450"/>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2" name="直線コネクタ 45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53" name="直線コネクタ 45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015" cy="259080"/>
    <xdr:sp macro="" textlink="">
      <xdr:nvSpPr>
        <xdr:cNvPr id="454" name="テキスト ボックス 453"/>
        <xdr:cNvSpPr txBox="1"/>
      </xdr:nvSpPr>
      <xdr:spPr>
        <a:xfrm>
          <a:off x="1803908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55" name="直線コネクタ 45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3725" cy="257175"/>
    <xdr:sp macro="" textlink="">
      <xdr:nvSpPr>
        <xdr:cNvPr id="456" name="テキスト ボックス 455"/>
        <xdr:cNvSpPr txBox="1"/>
      </xdr:nvSpPr>
      <xdr:spPr>
        <a:xfrm>
          <a:off x="17692370" y="671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57" name="直線コネクタ 45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3725" cy="259080"/>
    <xdr:sp macro="" textlink="">
      <xdr:nvSpPr>
        <xdr:cNvPr id="458" name="テキスト ボックス 457"/>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59" name="直線コネクタ 45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3725" cy="259080"/>
    <xdr:sp macro="" textlink="">
      <xdr:nvSpPr>
        <xdr:cNvPr id="460" name="テキスト ボックス 459"/>
        <xdr:cNvSpPr txBox="1"/>
      </xdr:nvSpPr>
      <xdr:spPr>
        <a:xfrm>
          <a:off x="17692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1" name="直線コネクタ 46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725" cy="257175"/>
    <xdr:sp macro="" textlink="">
      <xdr:nvSpPr>
        <xdr:cNvPr id="462" name="テキスト ボックス 461"/>
        <xdr:cNvSpPr txBox="1"/>
      </xdr:nvSpPr>
      <xdr:spPr>
        <a:xfrm>
          <a:off x="17692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3" name="直線コネクタ 46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464" name="テキスト ボックス 463"/>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68580</xdr:rowOff>
    </xdr:from>
    <xdr:to xmlns:xdr="http://schemas.openxmlformats.org/drawingml/2006/spreadsheetDrawing">
      <xdr:col>116</xdr:col>
      <xdr:colOff>62865</xdr:colOff>
      <xdr:row>41</xdr:row>
      <xdr:rowOff>168275</xdr:rowOff>
    </xdr:to>
    <xdr:cxnSp macro="">
      <xdr:nvCxnSpPr>
        <xdr:cNvPr id="466" name="直線コネクタ 465"/>
        <xdr:cNvCxnSpPr/>
      </xdr:nvCxnSpPr>
      <xdr:spPr>
        <a:xfrm flipV="1">
          <a:off x="22160865" y="572643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635</xdr:rowOff>
    </xdr:from>
    <xdr:ext cx="534670" cy="259080"/>
    <xdr:sp macro="" textlink="">
      <xdr:nvSpPr>
        <xdr:cNvPr id="467" name="【一般廃棄物処理施設】&#10;一人当たり有形固定資産（償却資産）額最小値テキスト"/>
        <xdr:cNvSpPr txBox="1"/>
      </xdr:nvSpPr>
      <xdr:spPr>
        <a:xfrm>
          <a:off x="22199600" y="7201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168275</xdr:rowOff>
    </xdr:from>
    <xdr:to xmlns:xdr="http://schemas.openxmlformats.org/drawingml/2006/spreadsheetDrawing">
      <xdr:col>116</xdr:col>
      <xdr:colOff>152400</xdr:colOff>
      <xdr:row>41</xdr:row>
      <xdr:rowOff>168275</xdr:rowOff>
    </xdr:to>
    <xdr:cxnSp macro="">
      <xdr:nvCxnSpPr>
        <xdr:cNvPr id="468" name="直線コネクタ 467"/>
        <xdr:cNvCxnSpPr/>
      </xdr:nvCxnSpPr>
      <xdr:spPr>
        <a:xfrm>
          <a:off x="22072600" y="719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15240</xdr:rowOff>
    </xdr:from>
    <xdr:ext cx="598805" cy="259080"/>
    <xdr:sp macro="" textlink="">
      <xdr:nvSpPr>
        <xdr:cNvPr id="469" name="【一般廃棄物処理施設】&#10;一人当たり有形固定資産（償却資産）額最大値テキスト"/>
        <xdr:cNvSpPr txBox="1"/>
      </xdr:nvSpPr>
      <xdr:spPr>
        <a:xfrm>
          <a:off x="22199600" y="550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68580</xdr:rowOff>
    </xdr:from>
    <xdr:to xmlns:xdr="http://schemas.openxmlformats.org/drawingml/2006/spreadsheetDrawing">
      <xdr:col>116</xdr:col>
      <xdr:colOff>152400</xdr:colOff>
      <xdr:row>33</xdr:row>
      <xdr:rowOff>68580</xdr:rowOff>
    </xdr:to>
    <xdr:cxnSp macro="">
      <xdr:nvCxnSpPr>
        <xdr:cNvPr id="470" name="直線コネクタ 469"/>
        <xdr:cNvCxnSpPr/>
      </xdr:nvCxnSpPr>
      <xdr:spPr>
        <a:xfrm>
          <a:off x="22072600" y="572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167640</xdr:rowOff>
    </xdr:from>
    <xdr:ext cx="598805" cy="257175"/>
    <xdr:sp macro="" textlink="">
      <xdr:nvSpPr>
        <xdr:cNvPr id="471" name="【一般廃棄物処理施設】&#10;一人当たり有形固定資産（償却資産）額平均値テキスト"/>
        <xdr:cNvSpPr txBox="1"/>
      </xdr:nvSpPr>
      <xdr:spPr>
        <a:xfrm>
          <a:off x="22199600" y="651129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472" name="フローチャート: 判断 471"/>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154940</xdr:rowOff>
    </xdr:from>
    <xdr:to xmlns:xdr="http://schemas.openxmlformats.org/drawingml/2006/spreadsheetDrawing">
      <xdr:col>112</xdr:col>
      <xdr:colOff>38100</xdr:colOff>
      <xdr:row>39</xdr:row>
      <xdr:rowOff>84455</xdr:rowOff>
    </xdr:to>
    <xdr:sp macro="" textlink="">
      <xdr:nvSpPr>
        <xdr:cNvPr id="473" name="フローチャート: 判断 472"/>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163830</xdr:rowOff>
    </xdr:from>
    <xdr:to xmlns:xdr="http://schemas.openxmlformats.org/drawingml/2006/spreadsheetDrawing">
      <xdr:col>107</xdr:col>
      <xdr:colOff>101600</xdr:colOff>
      <xdr:row>39</xdr:row>
      <xdr:rowOff>93980</xdr:rowOff>
    </xdr:to>
    <xdr:sp macro="" textlink="">
      <xdr:nvSpPr>
        <xdr:cNvPr id="474" name="フローチャート: 判断 473"/>
        <xdr:cNvSpPr/>
      </xdr:nvSpPr>
      <xdr:spPr>
        <a:xfrm>
          <a:off x="20383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20955</xdr:rowOff>
    </xdr:from>
    <xdr:to xmlns:xdr="http://schemas.openxmlformats.org/drawingml/2006/spreadsheetDrawing">
      <xdr:col>102</xdr:col>
      <xdr:colOff>165100</xdr:colOff>
      <xdr:row>39</xdr:row>
      <xdr:rowOff>122555</xdr:rowOff>
    </xdr:to>
    <xdr:sp macro="" textlink="">
      <xdr:nvSpPr>
        <xdr:cNvPr id="475" name="フローチャート: 判断 474"/>
        <xdr:cNvSpPr/>
      </xdr:nvSpPr>
      <xdr:spPr>
        <a:xfrm>
          <a:off x="194945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67310</xdr:rowOff>
    </xdr:from>
    <xdr:to xmlns:xdr="http://schemas.openxmlformats.org/drawingml/2006/spreadsheetDrawing">
      <xdr:col>98</xdr:col>
      <xdr:colOff>38100</xdr:colOff>
      <xdr:row>39</xdr:row>
      <xdr:rowOff>168910</xdr:rowOff>
    </xdr:to>
    <xdr:sp macro="" textlink="">
      <xdr:nvSpPr>
        <xdr:cNvPr id="476" name="フローチャート: 判断 475"/>
        <xdr:cNvSpPr/>
      </xdr:nvSpPr>
      <xdr:spPr>
        <a:xfrm>
          <a:off x="186055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7" name="テキスト ボックス 47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8" name="テキスト ボックス 47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79" name="テキスト ボックス 47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0" name="テキスト ボックス 47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1" name="テキスト ボックス 48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54610</xdr:rowOff>
    </xdr:from>
    <xdr:to xmlns:xdr="http://schemas.openxmlformats.org/drawingml/2006/spreadsheetDrawing">
      <xdr:col>116</xdr:col>
      <xdr:colOff>114300</xdr:colOff>
      <xdr:row>39</xdr:row>
      <xdr:rowOff>156210</xdr:rowOff>
    </xdr:to>
    <xdr:sp macro="" textlink="">
      <xdr:nvSpPr>
        <xdr:cNvPr id="482" name="楕円 481"/>
        <xdr:cNvSpPr/>
      </xdr:nvSpPr>
      <xdr:spPr>
        <a:xfrm>
          <a:off x="221107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33020</xdr:rowOff>
    </xdr:from>
    <xdr:ext cx="598805" cy="259080"/>
    <xdr:sp macro="" textlink="">
      <xdr:nvSpPr>
        <xdr:cNvPr id="483" name="【一般廃棄物処理施設】&#10;一人当たり有形固定資産（償却資産）額該当値テキスト"/>
        <xdr:cNvSpPr txBox="1"/>
      </xdr:nvSpPr>
      <xdr:spPr>
        <a:xfrm>
          <a:off x="22199600" y="6719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1270</xdr:rowOff>
    </xdr:from>
    <xdr:to xmlns:xdr="http://schemas.openxmlformats.org/drawingml/2006/spreadsheetDrawing">
      <xdr:col>112</xdr:col>
      <xdr:colOff>38100</xdr:colOff>
      <xdr:row>39</xdr:row>
      <xdr:rowOff>102870</xdr:rowOff>
    </xdr:to>
    <xdr:sp macro="" textlink="">
      <xdr:nvSpPr>
        <xdr:cNvPr id="484" name="楕円 483"/>
        <xdr:cNvSpPr/>
      </xdr:nvSpPr>
      <xdr:spPr>
        <a:xfrm>
          <a:off x="21272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52070</xdr:rowOff>
    </xdr:from>
    <xdr:to xmlns:xdr="http://schemas.openxmlformats.org/drawingml/2006/spreadsheetDrawing">
      <xdr:col>116</xdr:col>
      <xdr:colOff>63500</xdr:colOff>
      <xdr:row>39</xdr:row>
      <xdr:rowOff>105410</xdr:rowOff>
    </xdr:to>
    <xdr:cxnSp macro="">
      <xdr:nvCxnSpPr>
        <xdr:cNvPr id="485" name="直線コネクタ 484"/>
        <xdr:cNvCxnSpPr/>
      </xdr:nvCxnSpPr>
      <xdr:spPr>
        <a:xfrm>
          <a:off x="21323300" y="67386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55245</xdr:rowOff>
    </xdr:from>
    <xdr:to xmlns:xdr="http://schemas.openxmlformats.org/drawingml/2006/spreadsheetDrawing">
      <xdr:col>107</xdr:col>
      <xdr:colOff>101600</xdr:colOff>
      <xdr:row>39</xdr:row>
      <xdr:rowOff>156845</xdr:rowOff>
    </xdr:to>
    <xdr:sp macro="" textlink="">
      <xdr:nvSpPr>
        <xdr:cNvPr id="486" name="楕円 485"/>
        <xdr:cNvSpPr/>
      </xdr:nvSpPr>
      <xdr:spPr>
        <a:xfrm>
          <a:off x="20383500"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52070</xdr:rowOff>
    </xdr:from>
    <xdr:to xmlns:xdr="http://schemas.openxmlformats.org/drawingml/2006/spreadsheetDrawing">
      <xdr:col>111</xdr:col>
      <xdr:colOff>177800</xdr:colOff>
      <xdr:row>39</xdr:row>
      <xdr:rowOff>106045</xdr:rowOff>
    </xdr:to>
    <xdr:cxnSp macro="">
      <xdr:nvCxnSpPr>
        <xdr:cNvPr id="487" name="直線コネクタ 486"/>
        <xdr:cNvCxnSpPr/>
      </xdr:nvCxnSpPr>
      <xdr:spPr>
        <a:xfrm flipV="1">
          <a:off x="20434300" y="67386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62230</xdr:rowOff>
    </xdr:from>
    <xdr:to xmlns:xdr="http://schemas.openxmlformats.org/drawingml/2006/spreadsheetDrawing">
      <xdr:col>102</xdr:col>
      <xdr:colOff>165100</xdr:colOff>
      <xdr:row>39</xdr:row>
      <xdr:rowOff>163830</xdr:rowOff>
    </xdr:to>
    <xdr:sp macro="" textlink="">
      <xdr:nvSpPr>
        <xdr:cNvPr id="488" name="楕円 487"/>
        <xdr:cNvSpPr/>
      </xdr:nvSpPr>
      <xdr:spPr>
        <a:xfrm>
          <a:off x="194945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106045</xdr:rowOff>
    </xdr:from>
    <xdr:to xmlns:xdr="http://schemas.openxmlformats.org/drawingml/2006/spreadsheetDrawing">
      <xdr:col>107</xdr:col>
      <xdr:colOff>50800</xdr:colOff>
      <xdr:row>39</xdr:row>
      <xdr:rowOff>113030</xdr:rowOff>
    </xdr:to>
    <xdr:cxnSp macro="">
      <xdr:nvCxnSpPr>
        <xdr:cNvPr id="489" name="直線コネクタ 488"/>
        <xdr:cNvCxnSpPr/>
      </xdr:nvCxnSpPr>
      <xdr:spPr>
        <a:xfrm flipV="1">
          <a:off x="19545300" y="67925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71120</xdr:rowOff>
    </xdr:from>
    <xdr:to xmlns:xdr="http://schemas.openxmlformats.org/drawingml/2006/spreadsheetDrawing">
      <xdr:col>98</xdr:col>
      <xdr:colOff>38100</xdr:colOff>
      <xdr:row>40</xdr:row>
      <xdr:rowOff>1270</xdr:rowOff>
    </xdr:to>
    <xdr:sp macro="" textlink="">
      <xdr:nvSpPr>
        <xdr:cNvPr id="490" name="楕円 489"/>
        <xdr:cNvSpPr/>
      </xdr:nvSpPr>
      <xdr:spPr>
        <a:xfrm>
          <a:off x="18605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113030</xdr:rowOff>
    </xdr:from>
    <xdr:to xmlns:xdr="http://schemas.openxmlformats.org/drawingml/2006/spreadsheetDrawing">
      <xdr:col>102</xdr:col>
      <xdr:colOff>114300</xdr:colOff>
      <xdr:row>39</xdr:row>
      <xdr:rowOff>121920</xdr:rowOff>
    </xdr:to>
    <xdr:cxnSp macro="">
      <xdr:nvCxnSpPr>
        <xdr:cNvPr id="491" name="直線コネクタ 490"/>
        <xdr:cNvCxnSpPr/>
      </xdr:nvCxnSpPr>
      <xdr:spPr>
        <a:xfrm flipV="1">
          <a:off x="18656300" y="67995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100965</xdr:rowOff>
    </xdr:from>
    <xdr:ext cx="596900" cy="257175"/>
    <xdr:sp macro="" textlink="">
      <xdr:nvSpPr>
        <xdr:cNvPr id="492" name="n_1aveValue【一般廃棄物処理施設】&#10;一人当たり有形固定資産（償却資産）額"/>
        <xdr:cNvSpPr txBox="1"/>
      </xdr:nvSpPr>
      <xdr:spPr>
        <a:xfrm>
          <a:off x="21010880" y="64446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110490</xdr:rowOff>
    </xdr:from>
    <xdr:ext cx="596900" cy="257175"/>
    <xdr:sp macro="" textlink="">
      <xdr:nvSpPr>
        <xdr:cNvPr id="493" name="n_2aveValue【一般廃棄物処理施設】&#10;一人当たり有形固定資産（償却資産）額"/>
        <xdr:cNvSpPr txBox="1"/>
      </xdr:nvSpPr>
      <xdr:spPr>
        <a:xfrm>
          <a:off x="20134580" y="64541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139065</xdr:rowOff>
    </xdr:from>
    <xdr:ext cx="596900" cy="259080"/>
    <xdr:sp macro="" textlink="">
      <xdr:nvSpPr>
        <xdr:cNvPr id="494" name="n_3aveValue【一般廃棄物処理施設】&#10;一人当たり有形固定資産（償却資産）額"/>
        <xdr:cNvSpPr txBox="1"/>
      </xdr:nvSpPr>
      <xdr:spPr>
        <a:xfrm>
          <a:off x="19245580" y="64827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13970</xdr:rowOff>
    </xdr:from>
    <xdr:ext cx="596900" cy="259080"/>
    <xdr:sp macro="" textlink="">
      <xdr:nvSpPr>
        <xdr:cNvPr id="495" name="n_4aveValue【一般廃棄物処理施設】&#10;一人当たり有形固定資産（償却資産）額"/>
        <xdr:cNvSpPr txBox="1"/>
      </xdr:nvSpPr>
      <xdr:spPr>
        <a:xfrm>
          <a:off x="18356580" y="65290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93980</xdr:rowOff>
    </xdr:from>
    <xdr:ext cx="596900" cy="259080"/>
    <xdr:sp macro="" textlink="">
      <xdr:nvSpPr>
        <xdr:cNvPr id="496" name="n_1mainValue【一般廃棄物処理施設】&#10;一人当たり有形固定資産（償却資産）額"/>
        <xdr:cNvSpPr txBox="1"/>
      </xdr:nvSpPr>
      <xdr:spPr>
        <a:xfrm>
          <a:off x="21010880" y="6780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147955</xdr:rowOff>
    </xdr:from>
    <xdr:ext cx="596900" cy="258445"/>
    <xdr:sp macro="" textlink="">
      <xdr:nvSpPr>
        <xdr:cNvPr id="497" name="n_2mainValue【一般廃棄物処理施設】&#10;一人当たり有形固定資産（償却資産）額"/>
        <xdr:cNvSpPr txBox="1"/>
      </xdr:nvSpPr>
      <xdr:spPr>
        <a:xfrm>
          <a:off x="20134580" y="683450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154940</xdr:rowOff>
    </xdr:from>
    <xdr:ext cx="596900" cy="257175"/>
    <xdr:sp macro="" textlink="">
      <xdr:nvSpPr>
        <xdr:cNvPr id="498" name="n_3mainValue【一般廃棄物処理施設】&#10;一人当たり有形固定資産（償却資産）額"/>
        <xdr:cNvSpPr txBox="1"/>
      </xdr:nvSpPr>
      <xdr:spPr>
        <a:xfrm>
          <a:off x="19245580" y="68414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163830</xdr:rowOff>
    </xdr:from>
    <xdr:ext cx="596900" cy="259080"/>
    <xdr:sp macro="" textlink="">
      <xdr:nvSpPr>
        <xdr:cNvPr id="499" name="n_4mainValue【一般廃棄物処理施設】&#10;一人当たり有形固定資産（償却資産）額"/>
        <xdr:cNvSpPr txBox="1"/>
      </xdr:nvSpPr>
      <xdr:spPr>
        <a:xfrm>
          <a:off x="18356580" y="68503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08" name="テキスト ボックス 507"/>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09" name="直線コネクタ 50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10" name="テキスト ボックス 509"/>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1" name="直線コネクタ 51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5455" cy="259080"/>
    <xdr:sp macro="" textlink="">
      <xdr:nvSpPr>
        <xdr:cNvPr id="512" name="テキスト ボックス 511"/>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13" name="直線コネクタ 51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14" name="テキスト ボックス 51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15" name="直線コネクタ 51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516" name="テキスト ボックス 515"/>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17" name="直線コネクタ 51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18" name="テキスト ボックス 51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19" name="直線コネクタ 51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0" name="テキスト ボックス 51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1" name="直線コネクタ 52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522" name="テキスト ボックス 521"/>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26670</xdr:rowOff>
    </xdr:from>
    <xdr:to xmlns:xdr="http://schemas.openxmlformats.org/drawingml/2006/spreadsheetDrawing">
      <xdr:col>85</xdr:col>
      <xdr:colOff>126365</xdr:colOff>
      <xdr:row>64</xdr:row>
      <xdr:rowOff>74930</xdr:rowOff>
    </xdr:to>
    <xdr:cxnSp macro="">
      <xdr:nvCxnSpPr>
        <xdr:cNvPr id="524" name="直線コネクタ 523"/>
        <xdr:cNvCxnSpPr/>
      </xdr:nvCxnSpPr>
      <xdr:spPr>
        <a:xfrm flipV="1">
          <a:off x="16318865" y="979932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78105</xdr:rowOff>
    </xdr:from>
    <xdr:ext cx="405130" cy="257175"/>
    <xdr:sp macro="" textlink="">
      <xdr:nvSpPr>
        <xdr:cNvPr id="525" name="【保健センター・保健所】&#10;有形固定資産減価償却率最小値テキスト"/>
        <xdr:cNvSpPr txBox="1"/>
      </xdr:nvSpPr>
      <xdr:spPr>
        <a:xfrm>
          <a:off x="16357600" y="110509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74930</xdr:rowOff>
    </xdr:from>
    <xdr:to xmlns:xdr="http://schemas.openxmlformats.org/drawingml/2006/spreadsheetDrawing">
      <xdr:col>86</xdr:col>
      <xdr:colOff>25400</xdr:colOff>
      <xdr:row>64</xdr:row>
      <xdr:rowOff>74930</xdr:rowOff>
    </xdr:to>
    <xdr:cxnSp macro="">
      <xdr:nvCxnSpPr>
        <xdr:cNvPr id="526" name="直線コネクタ 525"/>
        <xdr:cNvCxnSpPr/>
      </xdr:nvCxnSpPr>
      <xdr:spPr>
        <a:xfrm>
          <a:off x="16230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144780</xdr:rowOff>
    </xdr:from>
    <xdr:ext cx="405130" cy="257175"/>
    <xdr:sp macro="" textlink="">
      <xdr:nvSpPr>
        <xdr:cNvPr id="527" name="【保健センター・保健所】&#10;有形固定資産減価償却率最大値テキスト"/>
        <xdr:cNvSpPr txBox="1"/>
      </xdr:nvSpPr>
      <xdr:spPr>
        <a:xfrm>
          <a:off x="16357600" y="9574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26670</xdr:rowOff>
    </xdr:from>
    <xdr:to xmlns:xdr="http://schemas.openxmlformats.org/drawingml/2006/spreadsheetDrawing">
      <xdr:col>86</xdr:col>
      <xdr:colOff>25400</xdr:colOff>
      <xdr:row>57</xdr:row>
      <xdr:rowOff>26670</xdr:rowOff>
    </xdr:to>
    <xdr:cxnSp macro="">
      <xdr:nvCxnSpPr>
        <xdr:cNvPr id="528" name="直線コネクタ 527"/>
        <xdr:cNvCxnSpPr/>
      </xdr:nvCxnSpPr>
      <xdr:spPr>
        <a:xfrm>
          <a:off x="16230600" y="979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139065</xdr:rowOff>
    </xdr:from>
    <xdr:ext cx="405130" cy="259080"/>
    <xdr:sp macro="" textlink="">
      <xdr:nvSpPr>
        <xdr:cNvPr id="529" name="【保健センター・保健所】&#10;有形固定資産減価償却率平均値テキスト"/>
        <xdr:cNvSpPr txBox="1"/>
      </xdr:nvSpPr>
      <xdr:spPr>
        <a:xfrm>
          <a:off x="16357600" y="100831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160655</xdr:rowOff>
    </xdr:from>
    <xdr:to xmlns:xdr="http://schemas.openxmlformats.org/drawingml/2006/spreadsheetDrawing">
      <xdr:col>85</xdr:col>
      <xdr:colOff>177800</xdr:colOff>
      <xdr:row>59</xdr:row>
      <xdr:rowOff>90805</xdr:rowOff>
    </xdr:to>
    <xdr:sp macro="" textlink="">
      <xdr:nvSpPr>
        <xdr:cNvPr id="530" name="フローチャート: 判断 529"/>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86360</xdr:rowOff>
    </xdr:from>
    <xdr:to xmlns:xdr="http://schemas.openxmlformats.org/drawingml/2006/spreadsheetDrawing">
      <xdr:col>81</xdr:col>
      <xdr:colOff>101600</xdr:colOff>
      <xdr:row>59</xdr:row>
      <xdr:rowOff>16510</xdr:rowOff>
    </xdr:to>
    <xdr:sp macro="" textlink="">
      <xdr:nvSpPr>
        <xdr:cNvPr id="531" name="フローチャート: 判断 530"/>
        <xdr:cNvSpPr/>
      </xdr:nvSpPr>
      <xdr:spPr>
        <a:xfrm>
          <a:off x="15430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57785</xdr:rowOff>
    </xdr:from>
    <xdr:to xmlns:xdr="http://schemas.openxmlformats.org/drawingml/2006/spreadsheetDrawing">
      <xdr:col>76</xdr:col>
      <xdr:colOff>165100</xdr:colOff>
      <xdr:row>58</xdr:row>
      <xdr:rowOff>159385</xdr:rowOff>
    </xdr:to>
    <xdr:sp macro="" textlink="">
      <xdr:nvSpPr>
        <xdr:cNvPr id="532" name="フローチャート: 判断 531"/>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44450</xdr:rowOff>
    </xdr:from>
    <xdr:to xmlns:xdr="http://schemas.openxmlformats.org/drawingml/2006/spreadsheetDrawing">
      <xdr:col>72</xdr:col>
      <xdr:colOff>38100</xdr:colOff>
      <xdr:row>58</xdr:row>
      <xdr:rowOff>146050</xdr:rowOff>
    </xdr:to>
    <xdr:sp macro="" textlink="">
      <xdr:nvSpPr>
        <xdr:cNvPr id="533" name="フローチャート: 判断 532"/>
        <xdr:cNvSpPr/>
      </xdr:nvSpPr>
      <xdr:spPr>
        <a:xfrm>
          <a:off x="13652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168275</xdr:rowOff>
    </xdr:from>
    <xdr:to xmlns:xdr="http://schemas.openxmlformats.org/drawingml/2006/spreadsheetDrawing">
      <xdr:col>67</xdr:col>
      <xdr:colOff>101600</xdr:colOff>
      <xdr:row>58</xdr:row>
      <xdr:rowOff>98425</xdr:rowOff>
    </xdr:to>
    <xdr:sp macro="" textlink="">
      <xdr:nvSpPr>
        <xdr:cNvPr id="534" name="フローチャート: 判断 533"/>
        <xdr:cNvSpPr/>
      </xdr:nvSpPr>
      <xdr:spPr>
        <a:xfrm>
          <a:off x="12763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35" name="テキスト ボックス 534"/>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36" name="テキスト ボックス 535"/>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37" name="テキスト ボックス 536"/>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38" name="テキスト ボックス 537"/>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39" name="テキスト ボックス 538"/>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103505</xdr:rowOff>
    </xdr:from>
    <xdr:to xmlns:xdr="http://schemas.openxmlformats.org/drawingml/2006/spreadsheetDrawing">
      <xdr:col>85</xdr:col>
      <xdr:colOff>177800</xdr:colOff>
      <xdr:row>58</xdr:row>
      <xdr:rowOff>33655</xdr:rowOff>
    </xdr:to>
    <xdr:sp macro="" textlink="">
      <xdr:nvSpPr>
        <xdr:cNvPr id="540" name="楕円 539"/>
        <xdr:cNvSpPr/>
      </xdr:nvSpPr>
      <xdr:spPr>
        <a:xfrm>
          <a:off x="162687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126365</xdr:rowOff>
    </xdr:from>
    <xdr:ext cx="405130" cy="259080"/>
    <xdr:sp macro="" textlink="">
      <xdr:nvSpPr>
        <xdr:cNvPr id="541" name="【保健センター・保健所】&#10;有形固定資産減価償却率該当値テキスト"/>
        <xdr:cNvSpPr txBox="1"/>
      </xdr:nvSpPr>
      <xdr:spPr>
        <a:xfrm>
          <a:off x="16357600" y="9727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80645</xdr:rowOff>
    </xdr:from>
    <xdr:to xmlns:xdr="http://schemas.openxmlformats.org/drawingml/2006/spreadsheetDrawing">
      <xdr:col>81</xdr:col>
      <xdr:colOff>101600</xdr:colOff>
      <xdr:row>58</xdr:row>
      <xdr:rowOff>10795</xdr:rowOff>
    </xdr:to>
    <xdr:sp macro="" textlink="">
      <xdr:nvSpPr>
        <xdr:cNvPr id="542" name="楕円 541"/>
        <xdr:cNvSpPr/>
      </xdr:nvSpPr>
      <xdr:spPr>
        <a:xfrm>
          <a:off x="15430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132080</xdr:rowOff>
    </xdr:from>
    <xdr:to xmlns:xdr="http://schemas.openxmlformats.org/drawingml/2006/spreadsheetDrawing">
      <xdr:col>85</xdr:col>
      <xdr:colOff>127000</xdr:colOff>
      <xdr:row>57</xdr:row>
      <xdr:rowOff>154940</xdr:rowOff>
    </xdr:to>
    <xdr:cxnSp macro="">
      <xdr:nvCxnSpPr>
        <xdr:cNvPr id="543" name="直線コネクタ 542"/>
        <xdr:cNvCxnSpPr/>
      </xdr:nvCxnSpPr>
      <xdr:spPr>
        <a:xfrm>
          <a:off x="15481300" y="99047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42545</xdr:rowOff>
    </xdr:from>
    <xdr:to xmlns:xdr="http://schemas.openxmlformats.org/drawingml/2006/spreadsheetDrawing">
      <xdr:col>76</xdr:col>
      <xdr:colOff>165100</xdr:colOff>
      <xdr:row>57</xdr:row>
      <xdr:rowOff>144145</xdr:rowOff>
    </xdr:to>
    <xdr:sp macro="" textlink="">
      <xdr:nvSpPr>
        <xdr:cNvPr id="544" name="楕円 543"/>
        <xdr:cNvSpPr/>
      </xdr:nvSpPr>
      <xdr:spPr>
        <a:xfrm>
          <a:off x="14541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93345</xdr:rowOff>
    </xdr:from>
    <xdr:to xmlns:xdr="http://schemas.openxmlformats.org/drawingml/2006/spreadsheetDrawing">
      <xdr:col>81</xdr:col>
      <xdr:colOff>50800</xdr:colOff>
      <xdr:row>57</xdr:row>
      <xdr:rowOff>132080</xdr:rowOff>
    </xdr:to>
    <xdr:cxnSp macro="">
      <xdr:nvCxnSpPr>
        <xdr:cNvPr id="545" name="直線コネクタ 544"/>
        <xdr:cNvCxnSpPr/>
      </xdr:nvCxnSpPr>
      <xdr:spPr>
        <a:xfrm>
          <a:off x="14592300" y="98659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2540</xdr:rowOff>
    </xdr:from>
    <xdr:to xmlns:xdr="http://schemas.openxmlformats.org/drawingml/2006/spreadsheetDrawing">
      <xdr:col>72</xdr:col>
      <xdr:colOff>38100</xdr:colOff>
      <xdr:row>57</xdr:row>
      <xdr:rowOff>104140</xdr:rowOff>
    </xdr:to>
    <xdr:sp macro="" textlink="">
      <xdr:nvSpPr>
        <xdr:cNvPr id="546" name="楕円 545"/>
        <xdr:cNvSpPr/>
      </xdr:nvSpPr>
      <xdr:spPr>
        <a:xfrm>
          <a:off x="13652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53340</xdr:rowOff>
    </xdr:from>
    <xdr:to xmlns:xdr="http://schemas.openxmlformats.org/drawingml/2006/spreadsheetDrawing">
      <xdr:col>76</xdr:col>
      <xdr:colOff>114300</xdr:colOff>
      <xdr:row>57</xdr:row>
      <xdr:rowOff>93345</xdr:rowOff>
    </xdr:to>
    <xdr:cxnSp macro="">
      <xdr:nvCxnSpPr>
        <xdr:cNvPr id="547" name="直線コネクタ 546"/>
        <xdr:cNvCxnSpPr/>
      </xdr:nvCxnSpPr>
      <xdr:spPr>
        <a:xfrm>
          <a:off x="13703300" y="98259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56</xdr:row>
      <xdr:rowOff>135890</xdr:rowOff>
    </xdr:from>
    <xdr:to xmlns:xdr="http://schemas.openxmlformats.org/drawingml/2006/spreadsheetDrawing">
      <xdr:col>67</xdr:col>
      <xdr:colOff>101600</xdr:colOff>
      <xdr:row>57</xdr:row>
      <xdr:rowOff>66040</xdr:rowOff>
    </xdr:to>
    <xdr:sp macro="" textlink="">
      <xdr:nvSpPr>
        <xdr:cNvPr id="548" name="楕円 547"/>
        <xdr:cNvSpPr/>
      </xdr:nvSpPr>
      <xdr:spPr>
        <a:xfrm>
          <a:off x="12763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15240</xdr:rowOff>
    </xdr:from>
    <xdr:to xmlns:xdr="http://schemas.openxmlformats.org/drawingml/2006/spreadsheetDrawing">
      <xdr:col>71</xdr:col>
      <xdr:colOff>177800</xdr:colOff>
      <xdr:row>57</xdr:row>
      <xdr:rowOff>53340</xdr:rowOff>
    </xdr:to>
    <xdr:cxnSp macro="">
      <xdr:nvCxnSpPr>
        <xdr:cNvPr id="549" name="直線コネクタ 548"/>
        <xdr:cNvCxnSpPr/>
      </xdr:nvCxnSpPr>
      <xdr:spPr>
        <a:xfrm>
          <a:off x="12814300" y="97878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7620</xdr:rowOff>
    </xdr:from>
    <xdr:ext cx="405130" cy="257175"/>
    <xdr:sp macro="" textlink="">
      <xdr:nvSpPr>
        <xdr:cNvPr id="550" name="n_1aveValue【保健センター・保健所】&#10;有形固定資産減価償却率"/>
        <xdr:cNvSpPr txBox="1"/>
      </xdr:nvSpPr>
      <xdr:spPr>
        <a:xfrm>
          <a:off x="15266035" y="10123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150495</xdr:rowOff>
    </xdr:from>
    <xdr:ext cx="403225" cy="259080"/>
    <xdr:sp macro="" textlink="">
      <xdr:nvSpPr>
        <xdr:cNvPr id="551" name="n_2aveValue【保健センター・保健所】&#10;有形固定資産減価償却率"/>
        <xdr:cNvSpPr txBox="1"/>
      </xdr:nvSpPr>
      <xdr:spPr>
        <a:xfrm>
          <a:off x="14389735" y="10094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137160</xdr:rowOff>
    </xdr:from>
    <xdr:ext cx="403225" cy="259080"/>
    <xdr:sp macro="" textlink="">
      <xdr:nvSpPr>
        <xdr:cNvPr id="552" name="n_3aveValue【保健センター・保健所】&#10;有形固定資産減価償却率"/>
        <xdr:cNvSpPr txBox="1"/>
      </xdr:nvSpPr>
      <xdr:spPr>
        <a:xfrm>
          <a:off x="13500735" y="10081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89535</xdr:rowOff>
    </xdr:from>
    <xdr:ext cx="403225" cy="257175"/>
    <xdr:sp macro="" textlink="">
      <xdr:nvSpPr>
        <xdr:cNvPr id="553" name="n_4aveValue【保健センター・保健所】&#10;有形固定資産減価償却率"/>
        <xdr:cNvSpPr txBox="1"/>
      </xdr:nvSpPr>
      <xdr:spPr>
        <a:xfrm>
          <a:off x="12611735" y="100336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27305</xdr:rowOff>
    </xdr:from>
    <xdr:ext cx="405130" cy="259080"/>
    <xdr:sp macro="" textlink="">
      <xdr:nvSpPr>
        <xdr:cNvPr id="554" name="n_1mainValue【保健センター・保健所】&#10;有形固定資産減価償却率"/>
        <xdr:cNvSpPr txBox="1"/>
      </xdr:nvSpPr>
      <xdr:spPr>
        <a:xfrm>
          <a:off x="15266035" y="962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160655</xdr:rowOff>
    </xdr:from>
    <xdr:ext cx="403225" cy="259080"/>
    <xdr:sp macro="" textlink="">
      <xdr:nvSpPr>
        <xdr:cNvPr id="555" name="n_2mainValue【保健センター・保健所】&#10;有形固定資産減価償却率"/>
        <xdr:cNvSpPr txBox="1"/>
      </xdr:nvSpPr>
      <xdr:spPr>
        <a:xfrm>
          <a:off x="14389735" y="9590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120650</xdr:rowOff>
    </xdr:from>
    <xdr:ext cx="403225" cy="257175"/>
    <xdr:sp macro="" textlink="">
      <xdr:nvSpPr>
        <xdr:cNvPr id="556" name="n_3mainValue【保健センター・保健所】&#10;有形固定資産減価償却率"/>
        <xdr:cNvSpPr txBox="1"/>
      </xdr:nvSpPr>
      <xdr:spPr>
        <a:xfrm>
          <a:off x="13500735" y="95504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82550</xdr:rowOff>
    </xdr:from>
    <xdr:ext cx="403225" cy="259080"/>
    <xdr:sp macro="" textlink="">
      <xdr:nvSpPr>
        <xdr:cNvPr id="557" name="n_4mainValue【保健センター・保健所】&#10;有形固定資産減価償却率"/>
        <xdr:cNvSpPr txBox="1"/>
      </xdr:nvSpPr>
      <xdr:spPr>
        <a:xfrm>
          <a:off x="12611735" y="9512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66" name="テキスト ボックス 565"/>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7" name="直線コネクタ 56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68" name="直線コネクタ 56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569" name="テキスト ボックス 568"/>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0" name="直線コネクタ 56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571" name="テキスト ボックス 570"/>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72" name="直線コネクタ 57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573" name="テキスト ボックス 572"/>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74" name="直線コネクタ 57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575" name="テキスト ボックス 574"/>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6" name="直線コネクタ 57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77" name="テキスト ボックス 57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8890</xdr:rowOff>
    </xdr:from>
    <xdr:to xmlns:xdr="http://schemas.openxmlformats.org/drawingml/2006/spreadsheetDrawing">
      <xdr:col>116</xdr:col>
      <xdr:colOff>62865</xdr:colOff>
      <xdr:row>63</xdr:row>
      <xdr:rowOff>98425</xdr:rowOff>
    </xdr:to>
    <xdr:cxnSp macro="">
      <xdr:nvCxnSpPr>
        <xdr:cNvPr id="579" name="直線コネクタ 578"/>
        <xdr:cNvCxnSpPr/>
      </xdr:nvCxnSpPr>
      <xdr:spPr>
        <a:xfrm flipV="1">
          <a:off x="22160865" y="961009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102235</xdr:rowOff>
    </xdr:from>
    <xdr:ext cx="469900" cy="258445"/>
    <xdr:sp macro="" textlink="">
      <xdr:nvSpPr>
        <xdr:cNvPr id="580" name="【保健センター・保健所】&#10;一人当たり面積最小値テキスト"/>
        <xdr:cNvSpPr txBox="1"/>
      </xdr:nvSpPr>
      <xdr:spPr>
        <a:xfrm>
          <a:off x="22199600" y="10903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98425</xdr:rowOff>
    </xdr:from>
    <xdr:to xmlns:xdr="http://schemas.openxmlformats.org/drawingml/2006/spreadsheetDrawing">
      <xdr:col>116</xdr:col>
      <xdr:colOff>152400</xdr:colOff>
      <xdr:row>63</xdr:row>
      <xdr:rowOff>98425</xdr:rowOff>
    </xdr:to>
    <xdr:cxnSp macro="">
      <xdr:nvCxnSpPr>
        <xdr:cNvPr id="581" name="直線コネクタ 580"/>
        <xdr:cNvCxnSpPr/>
      </xdr:nvCxnSpPr>
      <xdr:spPr>
        <a:xfrm>
          <a:off x="22072600" y="1089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127000</xdr:rowOff>
    </xdr:from>
    <xdr:ext cx="469900" cy="259080"/>
    <xdr:sp macro="" textlink="">
      <xdr:nvSpPr>
        <xdr:cNvPr id="582" name="【保健センター・保健所】&#10;一人当たり面積最大値テキスト"/>
        <xdr:cNvSpPr txBox="1"/>
      </xdr:nvSpPr>
      <xdr:spPr>
        <a:xfrm>
          <a:off x="22199600" y="938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8890</xdr:rowOff>
    </xdr:from>
    <xdr:to xmlns:xdr="http://schemas.openxmlformats.org/drawingml/2006/spreadsheetDrawing">
      <xdr:col>116</xdr:col>
      <xdr:colOff>152400</xdr:colOff>
      <xdr:row>56</xdr:row>
      <xdr:rowOff>8890</xdr:rowOff>
    </xdr:to>
    <xdr:cxnSp macro="">
      <xdr:nvCxnSpPr>
        <xdr:cNvPr id="583" name="直線コネクタ 582"/>
        <xdr:cNvCxnSpPr/>
      </xdr:nvCxnSpPr>
      <xdr:spPr>
        <a:xfrm>
          <a:off x="22072600" y="961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23495</xdr:rowOff>
    </xdr:from>
    <xdr:ext cx="469900" cy="259080"/>
    <xdr:sp macro="" textlink="">
      <xdr:nvSpPr>
        <xdr:cNvPr id="584" name="【保健センター・保健所】&#10;一人当たり面積平均値テキスト"/>
        <xdr:cNvSpPr txBox="1"/>
      </xdr:nvSpPr>
      <xdr:spPr>
        <a:xfrm>
          <a:off x="22199600" y="106533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45085</xdr:rowOff>
    </xdr:from>
    <xdr:to xmlns:xdr="http://schemas.openxmlformats.org/drawingml/2006/spreadsheetDrawing">
      <xdr:col>116</xdr:col>
      <xdr:colOff>114300</xdr:colOff>
      <xdr:row>62</xdr:row>
      <xdr:rowOff>146685</xdr:rowOff>
    </xdr:to>
    <xdr:sp macro="" textlink="">
      <xdr:nvSpPr>
        <xdr:cNvPr id="585" name="フローチャート: 判断 584"/>
        <xdr:cNvSpPr/>
      </xdr:nvSpPr>
      <xdr:spPr>
        <a:xfrm>
          <a:off x="221107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8890</xdr:rowOff>
    </xdr:from>
    <xdr:to xmlns:xdr="http://schemas.openxmlformats.org/drawingml/2006/spreadsheetDrawing">
      <xdr:col>112</xdr:col>
      <xdr:colOff>38100</xdr:colOff>
      <xdr:row>62</xdr:row>
      <xdr:rowOff>110490</xdr:rowOff>
    </xdr:to>
    <xdr:sp macro="" textlink="">
      <xdr:nvSpPr>
        <xdr:cNvPr id="586" name="フローチャート: 判断 585"/>
        <xdr:cNvSpPr/>
      </xdr:nvSpPr>
      <xdr:spPr>
        <a:xfrm>
          <a:off x="21272500" y="106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152400</xdr:rowOff>
    </xdr:from>
    <xdr:to xmlns:xdr="http://schemas.openxmlformats.org/drawingml/2006/spreadsheetDrawing">
      <xdr:col>107</xdr:col>
      <xdr:colOff>101600</xdr:colOff>
      <xdr:row>62</xdr:row>
      <xdr:rowOff>82550</xdr:rowOff>
    </xdr:to>
    <xdr:sp macro="" textlink="">
      <xdr:nvSpPr>
        <xdr:cNvPr id="587" name="フローチャート: 判断 586"/>
        <xdr:cNvSpPr/>
      </xdr:nvSpPr>
      <xdr:spPr>
        <a:xfrm>
          <a:off x="203835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13335</xdr:rowOff>
    </xdr:from>
    <xdr:to xmlns:xdr="http://schemas.openxmlformats.org/drawingml/2006/spreadsheetDrawing">
      <xdr:col>102</xdr:col>
      <xdr:colOff>165100</xdr:colOff>
      <xdr:row>62</xdr:row>
      <xdr:rowOff>114935</xdr:rowOff>
    </xdr:to>
    <xdr:sp macro="" textlink="">
      <xdr:nvSpPr>
        <xdr:cNvPr id="588" name="フローチャート: 判断 587"/>
        <xdr:cNvSpPr/>
      </xdr:nvSpPr>
      <xdr:spPr>
        <a:xfrm>
          <a:off x="19494500" y="106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163830</xdr:rowOff>
    </xdr:from>
    <xdr:to xmlns:xdr="http://schemas.openxmlformats.org/drawingml/2006/spreadsheetDrawing">
      <xdr:col>98</xdr:col>
      <xdr:colOff>38100</xdr:colOff>
      <xdr:row>62</xdr:row>
      <xdr:rowOff>93980</xdr:rowOff>
    </xdr:to>
    <xdr:sp macro="" textlink="">
      <xdr:nvSpPr>
        <xdr:cNvPr id="589" name="フローチャート: 判断 588"/>
        <xdr:cNvSpPr/>
      </xdr:nvSpPr>
      <xdr:spPr>
        <a:xfrm>
          <a:off x="18605500" y="1062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90" name="テキスト ボックス 589"/>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591" name="テキスト ボックス 59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592" name="テキスト ボックス 591"/>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593" name="テキスト ボックス 59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594" name="テキスト ボックス 59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134620</xdr:rowOff>
    </xdr:from>
    <xdr:to xmlns:xdr="http://schemas.openxmlformats.org/drawingml/2006/spreadsheetDrawing">
      <xdr:col>116</xdr:col>
      <xdr:colOff>114300</xdr:colOff>
      <xdr:row>61</xdr:row>
      <xdr:rowOff>64770</xdr:rowOff>
    </xdr:to>
    <xdr:sp macro="" textlink="">
      <xdr:nvSpPr>
        <xdr:cNvPr id="595" name="楕円 594"/>
        <xdr:cNvSpPr/>
      </xdr:nvSpPr>
      <xdr:spPr>
        <a:xfrm>
          <a:off x="221107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157480</xdr:rowOff>
    </xdr:from>
    <xdr:ext cx="469900" cy="257175"/>
    <xdr:sp macro="" textlink="">
      <xdr:nvSpPr>
        <xdr:cNvPr id="596" name="【保健センター・保健所】&#10;一人当たり面積該当値テキスト"/>
        <xdr:cNvSpPr txBox="1"/>
      </xdr:nvSpPr>
      <xdr:spPr>
        <a:xfrm>
          <a:off x="22199600" y="102730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147955</xdr:rowOff>
    </xdr:from>
    <xdr:to xmlns:xdr="http://schemas.openxmlformats.org/drawingml/2006/spreadsheetDrawing">
      <xdr:col>112</xdr:col>
      <xdr:colOff>38100</xdr:colOff>
      <xdr:row>61</xdr:row>
      <xdr:rowOff>78105</xdr:rowOff>
    </xdr:to>
    <xdr:sp macro="" textlink="">
      <xdr:nvSpPr>
        <xdr:cNvPr id="597" name="楕円 596"/>
        <xdr:cNvSpPr/>
      </xdr:nvSpPr>
      <xdr:spPr>
        <a:xfrm>
          <a:off x="21272500" y="104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13970</xdr:rowOff>
    </xdr:from>
    <xdr:to xmlns:xdr="http://schemas.openxmlformats.org/drawingml/2006/spreadsheetDrawing">
      <xdr:col>116</xdr:col>
      <xdr:colOff>63500</xdr:colOff>
      <xdr:row>61</xdr:row>
      <xdr:rowOff>27305</xdr:rowOff>
    </xdr:to>
    <xdr:cxnSp macro="">
      <xdr:nvCxnSpPr>
        <xdr:cNvPr id="598" name="直線コネクタ 597"/>
        <xdr:cNvCxnSpPr/>
      </xdr:nvCxnSpPr>
      <xdr:spPr>
        <a:xfrm flipV="1">
          <a:off x="21323300" y="104724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161925</xdr:rowOff>
    </xdr:from>
    <xdr:to xmlns:xdr="http://schemas.openxmlformats.org/drawingml/2006/spreadsheetDrawing">
      <xdr:col>107</xdr:col>
      <xdr:colOff>101600</xdr:colOff>
      <xdr:row>61</xdr:row>
      <xdr:rowOff>92075</xdr:rowOff>
    </xdr:to>
    <xdr:sp macro="" textlink="">
      <xdr:nvSpPr>
        <xdr:cNvPr id="599" name="楕円 598"/>
        <xdr:cNvSpPr/>
      </xdr:nvSpPr>
      <xdr:spPr>
        <a:xfrm>
          <a:off x="203835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27305</xdr:rowOff>
    </xdr:from>
    <xdr:to xmlns:xdr="http://schemas.openxmlformats.org/drawingml/2006/spreadsheetDrawing">
      <xdr:col>111</xdr:col>
      <xdr:colOff>177800</xdr:colOff>
      <xdr:row>61</xdr:row>
      <xdr:rowOff>41275</xdr:rowOff>
    </xdr:to>
    <xdr:cxnSp macro="">
      <xdr:nvCxnSpPr>
        <xdr:cNvPr id="600" name="直線コネクタ 599"/>
        <xdr:cNvCxnSpPr/>
      </xdr:nvCxnSpPr>
      <xdr:spPr>
        <a:xfrm flipV="1">
          <a:off x="20434300" y="104857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170815</xdr:rowOff>
    </xdr:from>
    <xdr:to xmlns:xdr="http://schemas.openxmlformats.org/drawingml/2006/spreadsheetDrawing">
      <xdr:col>102</xdr:col>
      <xdr:colOff>165100</xdr:colOff>
      <xdr:row>61</xdr:row>
      <xdr:rowOff>100965</xdr:rowOff>
    </xdr:to>
    <xdr:sp macro="" textlink="">
      <xdr:nvSpPr>
        <xdr:cNvPr id="601" name="楕円 600"/>
        <xdr:cNvSpPr/>
      </xdr:nvSpPr>
      <xdr:spPr>
        <a:xfrm>
          <a:off x="19494500" y="10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41275</xdr:rowOff>
    </xdr:from>
    <xdr:to xmlns:xdr="http://schemas.openxmlformats.org/drawingml/2006/spreadsheetDrawing">
      <xdr:col>107</xdr:col>
      <xdr:colOff>50800</xdr:colOff>
      <xdr:row>61</xdr:row>
      <xdr:rowOff>50165</xdr:rowOff>
    </xdr:to>
    <xdr:cxnSp macro="">
      <xdr:nvCxnSpPr>
        <xdr:cNvPr id="602" name="直線コネクタ 601"/>
        <xdr:cNvCxnSpPr/>
      </xdr:nvCxnSpPr>
      <xdr:spPr>
        <a:xfrm flipV="1">
          <a:off x="19545300" y="104997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8890</xdr:rowOff>
    </xdr:from>
    <xdr:to xmlns:xdr="http://schemas.openxmlformats.org/drawingml/2006/spreadsheetDrawing">
      <xdr:col>98</xdr:col>
      <xdr:colOff>38100</xdr:colOff>
      <xdr:row>61</xdr:row>
      <xdr:rowOff>110490</xdr:rowOff>
    </xdr:to>
    <xdr:sp macro="" textlink="">
      <xdr:nvSpPr>
        <xdr:cNvPr id="603" name="楕円 602"/>
        <xdr:cNvSpPr/>
      </xdr:nvSpPr>
      <xdr:spPr>
        <a:xfrm>
          <a:off x="18605500" y="104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50165</xdr:rowOff>
    </xdr:from>
    <xdr:to xmlns:xdr="http://schemas.openxmlformats.org/drawingml/2006/spreadsheetDrawing">
      <xdr:col>102</xdr:col>
      <xdr:colOff>114300</xdr:colOff>
      <xdr:row>61</xdr:row>
      <xdr:rowOff>59690</xdr:rowOff>
    </xdr:to>
    <xdr:cxnSp macro="">
      <xdr:nvCxnSpPr>
        <xdr:cNvPr id="604" name="直線コネクタ 603"/>
        <xdr:cNvCxnSpPr/>
      </xdr:nvCxnSpPr>
      <xdr:spPr>
        <a:xfrm flipV="1">
          <a:off x="18656300" y="105086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101600</xdr:rowOff>
    </xdr:from>
    <xdr:ext cx="469900" cy="259080"/>
    <xdr:sp macro="" textlink="">
      <xdr:nvSpPr>
        <xdr:cNvPr id="605" name="n_1aveValue【保健センター・保健所】&#10;一人当たり面積"/>
        <xdr:cNvSpPr txBox="1"/>
      </xdr:nvSpPr>
      <xdr:spPr>
        <a:xfrm>
          <a:off x="21075650" y="1073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73660</xdr:rowOff>
    </xdr:from>
    <xdr:ext cx="467995" cy="259080"/>
    <xdr:sp macro="" textlink="">
      <xdr:nvSpPr>
        <xdr:cNvPr id="606" name="n_2aveValue【保健センター・保健所】&#10;一人当たり面積"/>
        <xdr:cNvSpPr txBox="1"/>
      </xdr:nvSpPr>
      <xdr:spPr>
        <a:xfrm>
          <a:off x="20199350" y="10703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106045</xdr:rowOff>
    </xdr:from>
    <xdr:ext cx="467995" cy="259080"/>
    <xdr:sp macro="" textlink="">
      <xdr:nvSpPr>
        <xdr:cNvPr id="607" name="n_3aveValue【保健センター・保健所】&#10;一人当たり面積"/>
        <xdr:cNvSpPr txBox="1"/>
      </xdr:nvSpPr>
      <xdr:spPr>
        <a:xfrm>
          <a:off x="19310350" y="107359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85090</xdr:rowOff>
    </xdr:from>
    <xdr:ext cx="467995" cy="259080"/>
    <xdr:sp macro="" textlink="">
      <xdr:nvSpPr>
        <xdr:cNvPr id="608" name="n_4aveValue【保健センター・保健所】&#10;一人当たり面積"/>
        <xdr:cNvSpPr txBox="1"/>
      </xdr:nvSpPr>
      <xdr:spPr>
        <a:xfrm>
          <a:off x="18421350" y="10714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94615</xdr:rowOff>
    </xdr:from>
    <xdr:ext cx="469900" cy="259080"/>
    <xdr:sp macro="" textlink="">
      <xdr:nvSpPr>
        <xdr:cNvPr id="609" name="n_1mainValue【保健センター・保健所】&#10;一人当たり面積"/>
        <xdr:cNvSpPr txBox="1"/>
      </xdr:nvSpPr>
      <xdr:spPr>
        <a:xfrm>
          <a:off x="21075650" y="10210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109220</xdr:rowOff>
    </xdr:from>
    <xdr:ext cx="467995" cy="257175"/>
    <xdr:sp macro="" textlink="">
      <xdr:nvSpPr>
        <xdr:cNvPr id="610" name="n_2mainValue【保健センター・保健所】&#10;一人当たり面積"/>
        <xdr:cNvSpPr txBox="1"/>
      </xdr:nvSpPr>
      <xdr:spPr>
        <a:xfrm>
          <a:off x="20199350" y="10224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117475</xdr:rowOff>
    </xdr:from>
    <xdr:ext cx="467995" cy="259080"/>
    <xdr:sp macro="" textlink="">
      <xdr:nvSpPr>
        <xdr:cNvPr id="611" name="n_3mainValue【保健センター・保健所】&#10;一人当たり面積"/>
        <xdr:cNvSpPr txBox="1"/>
      </xdr:nvSpPr>
      <xdr:spPr>
        <a:xfrm>
          <a:off x="19310350" y="10233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127000</xdr:rowOff>
    </xdr:from>
    <xdr:ext cx="467995" cy="259080"/>
    <xdr:sp macro="" textlink="">
      <xdr:nvSpPr>
        <xdr:cNvPr id="612" name="n_4mainValue【保健センター・保健所】&#10;一人当たり面積"/>
        <xdr:cNvSpPr txBox="1"/>
      </xdr:nvSpPr>
      <xdr:spPr>
        <a:xfrm>
          <a:off x="18421350" y="10242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21" name="テキスト ボックス 620"/>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2" name="直線コネクタ 62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23" name="テキスト ボックス 622"/>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4" name="直線コネクタ 62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625" name="テキスト ボックス 624"/>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26" name="直線コネクタ 62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627" name="テキスト ボックス 626"/>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28" name="直線コネクタ 62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29" name="テキスト ボックス 62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0" name="直線コネクタ 62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631" name="テキスト ボックス 630"/>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2" name="直線コネクタ 63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3" name="テキスト ボックス 63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4" name="直線コネクタ 63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635" name="テキスト ボックス 634"/>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6" name="直線コネクタ 63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72390</xdr:rowOff>
    </xdr:from>
    <xdr:to xmlns:xdr="http://schemas.openxmlformats.org/drawingml/2006/spreadsheetDrawing">
      <xdr:col>85</xdr:col>
      <xdr:colOff>126365</xdr:colOff>
      <xdr:row>86</xdr:row>
      <xdr:rowOff>168910</xdr:rowOff>
    </xdr:to>
    <xdr:cxnSp macro="">
      <xdr:nvCxnSpPr>
        <xdr:cNvPr id="638" name="直線コネクタ 637"/>
        <xdr:cNvCxnSpPr/>
      </xdr:nvCxnSpPr>
      <xdr:spPr>
        <a:xfrm flipV="1">
          <a:off x="16318865" y="1344549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39"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0" name="直線コネクタ 63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19050</xdr:rowOff>
    </xdr:from>
    <xdr:ext cx="405130" cy="257175"/>
    <xdr:sp macro="" textlink="">
      <xdr:nvSpPr>
        <xdr:cNvPr id="641" name="【消防施設】&#10;有形固定資産減価償却率最大値テキスト"/>
        <xdr:cNvSpPr txBox="1"/>
      </xdr:nvSpPr>
      <xdr:spPr>
        <a:xfrm>
          <a:off x="16357600" y="132207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72390</xdr:rowOff>
    </xdr:from>
    <xdr:to xmlns:xdr="http://schemas.openxmlformats.org/drawingml/2006/spreadsheetDrawing">
      <xdr:col>86</xdr:col>
      <xdr:colOff>25400</xdr:colOff>
      <xdr:row>78</xdr:row>
      <xdr:rowOff>72390</xdr:rowOff>
    </xdr:to>
    <xdr:cxnSp macro="">
      <xdr:nvCxnSpPr>
        <xdr:cNvPr id="642" name="直線コネクタ 641"/>
        <xdr:cNvCxnSpPr/>
      </xdr:nvCxnSpPr>
      <xdr:spPr>
        <a:xfrm>
          <a:off x="16230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52705</xdr:rowOff>
    </xdr:from>
    <xdr:ext cx="405130" cy="257175"/>
    <xdr:sp macro="" textlink="">
      <xdr:nvSpPr>
        <xdr:cNvPr id="643" name="【消防施設】&#10;有形固定資産減価償却率平均値テキスト"/>
        <xdr:cNvSpPr txBox="1"/>
      </xdr:nvSpPr>
      <xdr:spPr>
        <a:xfrm>
          <a:off x="16357600" y="139401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29845</xdr:rowOff>
    </xdr:from>
    <xdr:to xmlns:xdr="http://schemas.openxmlformats.org/drawingml/2006/spreadsheetDrawing">
      <xdr:col>85</xdr:col>
      <xdr:colOff>177800</xdr:colOff>
      <xdr:row>82</xdr:row>
      <xdr:rowOff>132080</xdr:rowOff>
    </xdr:to>
    <xdr:sp macro="" textlink="">
      <xdr:nvSpPr>
        <xdr:cNvPr id="644" name="フローチャート: 判断 643"/>
        <xdr:cNvSpPr/>
      </xdr:nvSpPr>
      <xdr:spPr>
        <a:xfrm>
          <a:off x="162687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133985</xdr:rowOff>
    </xdr:from>
    <xdr:to xmlns:xdr="http://schemas.openxmlformats.org/drawingml/2006/spreadsheetDrawing">
      <xdr:col>81</xdr:col>
      <xdr:colOff>101600</xdr:colOff>
      <xdr:row>83</xdr:row>
      <xdr:rowOff>64135</xdr:rowOff>
    </xdr:to>
    <xdr:sp macro="" textlink="">
      <xdr:nvSpPr>
        <xdr:cNvPr id="645" name="フローチャート: 判断 644"/>
        <xdr:cNvSpPr/>
      </xdr:nvSpPr>
      <xdr:spPr>
        <a:xfrm>
          <a:off x="154305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129540</xdr:rowOff>
    </xdr:from>
    <xdr:to xmlns:xdr="http://schemas.openxmlformats.org/drawingml/2006/spreadsheetDrawing">
      <xdr:col>76</xdr:col>
      <xdr:colOff>165100</xdr:colOff>
      <xdr:row>83</xdr:row>
      <xdr:rowOff>59690</xdr:rowOff>
    </xdr:to>
    <xdr:sp macro="" textlink="">
      <xdr:nvSpPr>
        <xdr:cNvPr id="646" name="フローチャート: 判断 645"/>
        <xdr:cNvSpPr/>
      </xdr:nvSpPr>
      <xdr:spPr>
        <a:xfrm>
          <a:off x="14541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635</xdr:rowOff>
    </xdr:from>
    <xdr:to xmlns:xdr="http://schemas.openxmlformats.org/drawingml/2006/spreadsheetDrawing">
      <xdr:col>72</xdr:col>
      <xdr:colOff>38100</xdr:colOff>
      <xdr:row>83</xdr:row>
      <xdr:rowOff>102235</xdr:rowOff>
    </xdr:to>
    <xdr:sp macro="" textlink="">
      <xdr:nvSpPr>
        <xdr:cNvPr id="647" name="フローチャート: 判断 646"/>
        <xdr:cNvSpPr/>
      </xdr:nvSpPr>
      <xdr:spPr>
        <a:xfrm>
          <a:off x="136525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119380</xdr:rowOff>
    </xdr:from>
    <xdr:to xmlns:xdr="http://schemas.openxmlformats.org/drawingml/2006/spreadsheetDrawing">
      <xdr:col>67</xdr:col>
      <xdr:colOff>101600</xdr:colOff>
      <xdr:row>83</xdr:row>
      <xdr:rowOff>49530</xdr:rowOff>
    </xdr:to>
    <xdr:sp macro="" textlink="">
      <xdr:nvSpPr>
        <xdr:cNvPr id="648" name="フローチャート: 判断 647"/>
        <xdr:cNvSpPr/>
      </xdr:nvSpPr>
      <xdr:spPr>
        <a:xfrm>
          <a:off x="12763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49" name="テキスト ボックス 64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0" name="テキスト ボックス 64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1" name="テキスト ボックス 65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2" name="テキスト ボックス 65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3" name="テキスト ボックス 65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103505</xdr:rowOff>
    </xdr:from>
    <xdr:to xmlns:xdr="http://schemas.openxmlformats.org/drawingml/2006/spreadsheetDrawing">
      <xdr:col>85</xdr:col>
      <xdr:colOff>177800</xdr:colOff>
      <xdr:row>84</xdr:row>
      <xdr:rowOff>33655</xdr:rowOff>
    </xdr:to>
    <xdr:sp macro="" textlink="">
      <xdr:nvSpPr>
        <xdr:cNvPr id="654" name="楕円 653"/>
        <xdr:cNvSpPr/>
      </xdr:nvSpPr>
      <xdr:spPr>
        <a:xfrm>
          <a:off x="16268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81915</xdr:rowOff>
    </xdr:from>
    <xdr:ext cx="405130" cy="259080"/>
    <xdr:sp macro="" textlink="">
      <xdr:nvSpPr>
        <xdr:cNvPr id="655" name="【消防施設】&#10;有形固定資産減価償却率該当値テキスト"/>
        <xdr:cNvSpPr txBox="1"/>
      </xdr:nvSpPr>
      <xdr:spPr>
        <a:xfrm>
          <a:off x="16357600" y="14312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49530</xdr:rowOff>
    </xdr:from>
    <xdr:to xmlns:xdr="http://schemas.openxmlformats.org/drawingml/2006/spreadsheetDrawing">
      <xdr:col>81</xdr:col>
      <xdr:colOff>101600</xdr:colOff>
      <xdr:row>83</xdr:row>
      <xdr:rowOff>151130</xdr:rowOff>
    </xdr:to>
    <xdr:sp macro="" textlink="">
      <xdr:nvSpPr>
        <xdr:cNvPr id="656" name="楕円 655"/>
        <xdr:cNvSpPr/>
      </xdr:nvSpPr>
      <xdr:spPr>
        <a:xfrm>
          <a:off x="15430500" y="142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100330</xdr:rowOff>
    </xdr:from>
    <xdr:to xmlns:xdr="http://schemas.openxmlformats.org/drawingml/2006/spreadsheetDrawing">
      <xdr:col>85</xdr:col>
      <xdr:colOff>127000</xdr:colOff>
      <xdr:row>83</xdr:row>
      <xdr:rowOff>154940</xdr:rowOff>
    </xdr:to>
    <xdr:cxnSp macro="">
      <xdr:nvCxnSpPr>
        <xdr:cNvPr id="657" name="直線コネクタ 656"/>
        <xdr:cNvCxnSpPr/>
      </xdr:nvCxnSpPr>
      <xdr:spPr>
        <a:xfrm>
          <a:off x="15481300" y="143306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78740</xdr:rowOff>
    </xdr:from>
    <xdr:to xmlns:xdr="http://schemas.openxmlformats.org/drawingml/2006/spreadsheetDrawing">
      <xdr:col>76</xdr:col>
      <xdr:colOff>165100</xdr:colOff>
      <xdr:row>84</xdr:row>
      <xdr:rowOff>8890</xdr:rowOff>
    </xdr:to>
    <xdr:sp macro="" textlink="">
      <xdr:nvSpPr>
        <xdr:cNvPr id="658" name="楕円 657"/>
        <xdr:cNvSpPr/>
      </xdr:nvSpPr>
      <xdr:spPr>
        <a:xfrm>
          <a:off x="14541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100330</xdr:rowOff>
    </xdr:from>
    <xdr:to xmlns:xdr="http://schemas.openxmlformats.org/drawingml/2006/spreadsheetDrawing">
      <xdr:col>81</xdr:col>
      <xdr:colOff>50800</xdr:colOff>
      <xdr:row>83</xdr:row>
      <xdr:rowOff>129540</xdr:rowOff>
    </xdr:to>
    <xdr:cxnSp macro="">
      <xdr:nvCxnSpPr>
        <xdr:cNvPr id="659" name="直線コネクタ 658"/>
        <xdr:cNvCxnSpPr/>
      </xdr:nvCxnSpPr>
      <xdr:spPr>
        <a:xfrm flipV="1">
          <a:off x="14592300" y="143306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165100</xdr:rowOff>
    </xdr:from>
    <xdr:to xmlns:xdr="http://schemas.openxmlformats.org/drawingml/2006/spreadsheetDrawing">
      <xdr:col>72</xdr:col>
      <xdr:colOff>38100</xdr:colOff>
      <xdr:row>83</xdr:row>
      <xdr:rowOff>95250</xdr:rowOff>
    </xdr:to>
    <xdr:sp macro="" textlink="">
      <xdr:nvSpPr>
        <xdr:cNvPr id="660" name="楕円 659"/>
        <xdr:cNvSpPr/>
      </xdr:nvSpPr>
      <xdr:spPr>
        <a:xfrm>
          <a:off x="13652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44450</xdr:rowOff>
    </xdr:from>
    <xdr:to xmlns:xdr="http://schemas.openxmlformats.org/drawingml/2006/spreadsheetDrawing">
      <xdr:col>76</xdr:col>
      <xdr:colOff>114300</xdr:colOff>
      <xdr:row>83</xdr:row>
      <xdr:rowOff>129540</xdr:rowOff>
    </xdr:to>
    <xdr:cxnSp macro="">
      <xdr:nvCxnSpPr>
        <xdr:cNvPr id="661" name="直線コネクタ 660"/>
        <xdr:cNvCxnSpPr/>
      </xdr:nvCxnSpPr>
      <xdr:spPr>
        <a:xfrm>
          <a:off x="13703300" y="1427480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137795</xdr:rowOff>
    </xdr:from>
    <xdr:to xmlns:xdr="http://schemas.openxmlformats.org/drawingml/2006/spreadsheetDrawing">
      <xdr:col>67</xdr:col>
      <xdr:colOff>101600</xdr:colOff>
      <xdr:row>83</xdr:row>
      <xdr:rowOff>67945</xdr:rowOff>
    </xdr:to>
    <xdr:sp macro="" textlink="">
      <xdr:nvSpPr>
        <xdr:cNvPr id="662" name="楕円 661"/>
        <xdr:cNvSpPr/>
      </xdr:nvSpPr>
      <xdr:spPr>
        <a:xfrm>
          <a:off x="12763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17780</xdr:rowOff>
    </xdr:from>
    <xdr:to xmlns:xdr="http://schemas.openxmlformats.org/drawingml/2006/spreadsheetDrawing">
      <xdr:col>71</xdr:col>
      <xdr:colOff>177800</xdr:colOff>
      <xdr:row>83</xdr:row>
      <xdr:rowOff>44450</xdr:rowOff>
    </xdr:to>
    <xdr:cxnSp macro="">
      <xdr:nvCxnSpPr>
        <xdr:cNvPr id="663" name="直線コネクタ 662"/>
        <xdr:cNvCxnSpPr/>
      </xdr:nvCxnSpPr>
      <xdr:spPr>
        <a:xfrm>
          <a:off x="12814300" y="142481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80645</xdr:rowOff>
    </xdr:from>
    <xdr:ext cx="405130" cy="259080"/>
    <xdr:sp macro="" textlink="">
      <xdr:nvSpPr>
        <xdr:cNvPr id="664" name="n_1aveValue【消防施設】&#10;有形固定資産減価償却率"/>
        <xdr:cNvSpPr txBox="1"/>
      </xdr:nvSpPr>
      <xdr:spPr>
        <a:xfrm>
          <a:off x="15266035" y="13968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76200</xdr:rowOff>
    </xdr:from>
    <xdr:ext cx="403225" cy="257175"/>
    <xdr:sp macro="" textlink="">
      <xdr:nvSpPr>
        <xdr:cNvPr id="665" name="n_2aveValue【消防施設】&#10;有形固定資産減価償却率"/>
        <xdr:cNvSpPr txBox="1"/>
      </xdr:nvSpPr>
      <xdr:spPr>
        <a:xfrm>
          <a:off x="14389735" y="13963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93345</xdr:rowOff>
    </xdr:from>
    <xdr:ext cx="403225" cy="259080"/>
    <xdr:sp macro="" textlink="">
      <xdr:nvSpPr>
        <xdr:cNvPr id="666" name="n_3aveValue【消防施設】&#10;有形固定資産減価償却率"/>
        <xdr:cNvSpPr txBox="1"/>
      </xdr:nvSpPr>
      <xdr:spPr>
        <a:xfrm>
          <a:off x="13500735" y="14323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66040</xdr:rowOff>
    </xdr:from>
    <xdr:ext cx="403225" cy="257175"/>
    <xdr:sp macro="" textlink="">
      <xdr:nvSpPr>
        <xdr:cNvPr id="667" name="n_4aveValue【消防施設】&#10;有形固定資産減価償却率"/>
        <xdr:cNvSpPr txBox="1"/>
      </xdr:nvSpPr>
      <xdr:spPr>
        <a:xfrm>
          <a:off x="12611735" y="13953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142240</xdr:rowOff>
    </xdr:from>
    <xdr:ext cx="405130" cy="259080"/>
    <xdr:sp macro="" textlink="">
      <xdr:nvSpPr>
        <xdr:cNvPr id="668" name="n_1mainValue【消防施設】&#10;有形固定資産減価償却率"/>
        <xdr:cNvSpPr txBox="1"/>
      </xdr:nvSpPr>
      <xdr:spPr>
        <a:xfrm>
          <a:off x="15266035" y="14372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0</xdr:rowOff>
    </xdr:from>
    <xdr:ext cx="403225" cy="259080"/>
    <xdr:sp macro="" textlink="">
      <xdr:nvSpPr>
        <xdr:cNvPr id="669" name="n_2mainValue【消防施設】&#10;有形固定資産減価償却率"/>
        <xdr:cNvSpPr txBox="1"/>
      </xdr:nvSpPr>
      <xdr:spPr>
        <a:xfrm>
          <a:off x="14389735" y="14401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111760</xdr:rowOff>
    </xdr:from>
    <xdr:ext cx="403225" cy="257175"/>
    <xdr:sp macro="" textlink="">
      <xdr:nvSpPr>
        <xdr:cNvPr id="670" name="n_3mainValue【消防施設】&#10;有形固定資産減価償却率"/>
        <xdr:cNvSpPr txBox="1"/>
      </xdr:nvSpPr>
      <xdr:spPr>
        <a:xfrm>
          <a:off x="13500735" y="13999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59055</xdr:rowOff>
    </xdr:from>
    <xdr:ext cx="403225" cy="259080"/>
    <xdr:sp macro="" textlink="">
      <xdr:nvSpPr>
        <xdr:cNvPr id="671" name="n_4mainValue【消防施設】&#10;有形固定資産減価償却率"/>
        <xdr:cNvSpPr txBox="1"/>
      </xdr:nvSpPr>
      <xdr:spPr>
        <a:xfrm>
          <a:off x="12611735" y="142894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80" name="テキスト ボックス 67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1" name="直線コネクタ 68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682" name="直線コネクタ 681"/>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5455" cy="259080"/>
    <xdr:sp macro="" textlink="">
      <xdr:nvSpPr>
        <xdr:cNvPr id="683" name="テキスト ボックス 682"/>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684" name="直線コネクタ 683"/>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5455" cy="257175"/>
    <xdr:sp macro="" textlink="">
      <xdr:nvSpPr>
        <xdr:cNvPr id="685" name="テキスト ボックス 684"/>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686" name="直線コネクタ 685"/>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5455" cy="259080"/>
    <xdr:sp macro="" textlink="">
      <xdr:nvSpPr>
        <xdr:cNvPr id="687" name="テキスト ボックス 686"/>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688" name="直線コネクタ 687"/>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5455" cy="257175"/>
    <xdr:sp macro="" textlink="">
      <xdr:nvSpPr>
        <xdr:cNvPr id="689" name="テキスト ボックス 688"/>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690" name="直線コネクタ 689"/>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5455" cy="259080"/>
    <xdr:sp macro="" textlink="">
      <xdr:nvSpPr>
        <xdr:cNvPr id="691" name="テキスト ボックス 690"/>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692" name="直線コネクタ 691"/>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5455" cy="259080"/>
    <xdr:sp macro="" textlink="">
      <xdr:nvSpPr>
        <xdr:cNvPr id="693" name="テキスト ボックス 692"/>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4" name="直線コネクタ 69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695" name="テキスト ボックス 694"/>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12065</xdr:rowOff>
    </xdr:from>
    <xdr:to xmlns:xdr="http://schemas.openxmlformats.org/drawingml/2006/spreadsheetDrawing">
      <xdr:col>116</xdr:col>
      <xdr:colOff>62865</xdr:colOff>
      <xdr:row>86</xdr:row>
      <xdr:rowOff>155575</xdr:rowOff>
    </xdr:to>
    <xdr:cxnSp macro="">
      <xdr:nvCxnSpPr>
        <xdr:cNvPr id="697" name="直線コネクタ 696"/>
        <xdr:cNvCxnSpPr/>
      </xdr:nvCxnSpPr>
      <xdr:spPr>
        <a:xfrm flipV="1">
          <a:off x="22160865" y="13385165"/>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159385</xdr:rowOff>
    </xdr:from>
    <xdr:ext cx="469900" cy="258445"/>
    <xdr:sp macro="" textlink="">
      <xdr:nvSpPr>
        <xdr:cNvPr id="698" name="【消防施設】&#10;一人当たり面積最小値テキスト"/>
        <xdr:cNvSpPr txBox="1"/>
      </xdr:nvSpPr>
      <xdr:spPr>
        <a:xfrm>
          <a:off x="22199600" y="1490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155575</xdr:rowOff>
    </xdr:from>
    <xdr:to xmlns:xdr="http://schemas.openxmlformats.org/drawingml/2006/spreadsheetDrawing">
      <xdr:col>116</xdr:col>
      <xdr:colOff>152400</xdr:colOff>
      <xdr:row>86</xdr:row>
      <xdr:rowOff>155575</xdr:rowOff>
    </xdr:to>
    <xdr:cxnSp macro="">
      <xdr:nvCxnSpPr>
        <xdr:cNvPr id="699" name="直線コネクタ 698"/>
        <xdr:cNvCxnSpPr/>
      </xdr:nvCxnSpPr>
      <xdr:spPr>
        <a:xfrm>
          <a:off x="22072600" y="1490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130175</xdr:rowOff>
    </xdr:from>
    <xdr:ext cx="469900" cy="259080"/>
    <xdr:sp macro="" textlink="">
      <xdr:nvSpPr>
        <xdr:cNvPr id="700" name="【消防施設】&#10;一人当たり面積最大値テキスト"/>
        <xdr:cNvSpPr txBox="1"/>
      </xdr:nvSpPr>
      <xdr:spPr>
        <a:xfrm>
          <a:off x="22199600" y="13160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12065</xdr:rowOff>
    </xdr:from>
    <xdr:to xmlns:xdr="http://schemas.openxmlformats.org/drawingml/2006/spreadsheetDrawing">
      <xdr:col>116</xdr:col>
      <xdr:colOff>152400</xdr:colOff>
      <xdr:row>78</xdr:row>
      <xdr:rowOff>12065</xdr:rowOff>
    </xdr:to>
    <xdr:cxnSp macro="">
      <xdr:nvCxnSpPr>
        <xdr:cNvPr id="701" name="直線コネクタ 700"/>
        <xdr:cNvCxnSpPr/>
      </xdr:nvCxnSpPr>
      <xdr:spPr>
        <a:xfrm>
          <a:off x="22072600" y="1338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9525</xdr:rowOff>
    </xdr:from>
    <xdr:ext cx="469900" cy="257175"/>
    <xdr:sp macro="" textlink="">
      <xdr:nvSpPr>
        <xdr:cNvPr id="702" name="【消防施設】&#10;一人当たり面積平均値テキスト"/>
        <xdr:cNvSpPr txBox="1"/>
      </xdr:nvSpPr>
      <xdr:spPr>
        <a:xfrm>
          <a:off x="22199600" y="142398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31115</xdr:rowOff>
    </xdr:from>
    <xdr:to xmlns:xdr="http://schemas.openxmlformats.org/drawingml/2006/spreadsheetDrawing">
      <xdr:col>116</xdr:col>
      <xdr:colOff>114300</xdr:colOff>
      <xdr:row>83</xdr:row>
      <xdr:rowOff>132715</xdr:rowOff>
    </xdr:to>
    <xdr:sp macro="" textlink="">
      <xdr:nvSpPr>
        <xdr:cNvPr id="703" name="フローチャート: 判断 702"/>
        <xdr:cNvSpPr/>
      </xdr:nvSpPr>
      <xdr:spPr>
        <a:xfrm>
          <a:off x="221107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90170</xdr:rowOff>
    </xdr:from>
    <xdr:to xmlns:xdr="http://schemas.openxmlformats.org/drawingml/2006/spreadsheetDrawing">
      <xdr:col>112</xdr:col>
      <xdr:colOff>38100</xdr:colOff>
      <xdr:row>84</xdr:row>
      <xdr:rowOff>20320</xdr:rowOff>
    </xdr:to>
    <xdr:sp macro="" textlink="">
      <xdr:nvSpPr>
        <xdr:cNvPr id="704" name="フローチャート: 判断 703"/>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96520</xdr:rowOff>
    </xdr:from>
    <xdr:to xmlns:xdr="http://schemas.openxmlformats.org/drawingml/2006/spreadsheetDrawing">
      <xdr:col>107</xdr:col>
      <xdr:colOff>101600</xdr:colOff>
      <xdr:row>84</xdr:row>
      <xdr:rowOff>26670</xdr:rowOff>
    </xdr:to>
    <xdr:sp macro="" textlink="">
      <xdr:nvSpPr>
        <xdr:cNvPr id="705" name="フローチャート: 判断 704"/>
        <xdr:cNvSpPr/>
      </xdr:nvSpPr>
      <xdr:spPr>
        <a:xfrm>
          <a:off x="20383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129540</xdr:rowOff>
    </xdr:from>
    <xdr:to xmlns:xdr="http://schemas.openxmlformats.org/drawingml/2006/spreadsheetDrawing">
      <xdr:col>102</xdr:col>
      <xdr:colOff>165100</xdr:colOff>
      <xdr:row>84</xdr:row>
      <xdr:rowOff>59690</xdr:rowOff>
    </xdr:to>
    <xdr:sp macro="" textlink="">
      <xdr:nvSpPr>
        <xdr:cNvPr id="706" name="フローチャート: 判断 705"/>
        <xdr:cNvSpPr/>
      </xdr:nvSpPr>
      <xdr:spPr>
        <a:xfrm>
          <a:off x="19494500" y="1435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80645</xdr:rowOff>
    </xdr:from>
    <xdr:to xmlns:xdr="http://schemas.openxmlformats.org/drawingml/2006/spreadsheetDrawing">
      <xdr:col>98</xdr:col>
      <xdr:colOff>38100</xdr:colOff>
      <xdr:row>84</xdr:row>
      <xdr:rowOff>10795</xdr:rowOff>
    </xdr:to>
    <xdr:sp macro="" textlink="">
      <xdr:nvSpPr>
        <xdr:cNvPr id="707" name="フローチャート: 判断 706"/>
        <xdr:cNvSpPr/>
      </xdr:nvSpPr>
      <xdr:spPr>
        <a:xfrm>
          <a:off x="18605500" y="1431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8" name="テキスト ボックス 70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9" name="テキスト ボックス 70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0" name="テキスト ボックス 70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1" name="テキスト ボックス 71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2" name="テキスト ボックス 71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158750</xdr:rowOff>
    </xdr:from>
    <xdr:to xmlns:xdr="http://schemas.openxmlformats.org/drawingml/2006/spreadsheetDrawing">
      <xdr:col>116</xdr:col>
      <xdr:colOff>114300</xdr:colOff>
      <xdr:row>82</xdr:row>
      <xdr:rowOff>88900</xdr:rowOff>
    </xdr:to>
    <xdr:sp macro="" textlink="">
      <xdr:nvSpPr>
        <xdr:cNvPr id="713" name="楕円 712"/>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10160</xdr:rowOff>
    </xdr:from>
    <xdr:ext cx="469900" cy="259080"/>
    <xdr:sp macro="" textlink="">
      <xdr:nvSpPr>
        <xdr:cNvPr id="714" name="【消防施設】&#10;一人当たり面積該当値テキスト"/>
        <xdr:cNvSpPr txBox="1"/>
      </xdr:nvSpPr>
      <xdr:spPr>
        <a:xfrm>
          <a:off x="2219960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6985</xdr:rowOff>
    </xdr:from>
    <xdr:to xmlns:xdr="http://schemas.openxmlformats.org/drawingml/2006/spreadsheetDrawing">
      <xdr:col>112</xdr:col>
      <xdr:colOff>38100</xdr:colOff>
      <xdr:row>82</xdr:row>
      <xdr:rowOff>109220</xdr:rowOff>
    </xdr:to>
    <xdr:sp macro="" textlink="">
      <xdr:nvSpPr>
        <xdr:cNvPr id="715" name="楕円 714"/>
        <xdr:cNvSpPr/>
      </xdr:nvSpPr>
      <xdr:spPr>
        <a:xfrm>
          <a:off x="21272500" y="14065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38100</xdr:rowOff>
    </xdr:from>
    <xdr:to xmlns:xdr="http://schemas.openxmlformats.org/drawingml/2006/spreadsheetDrawing">
      <xdr:col>116</xdr:col>
      <xdr:colOff>63500</xdr:colOff>
      <xdr:row>82</xdr:row>
      <xdr:rowOff>57785</xdr:rowOff>
    </xdr:to>
    <xdr:cxnSp macro="">
      <xdr:nvCxnSpPr>
        <xdr:cNvPr id="716" name="直線コネクタ 715"/>
        <xdr:cNvCxnSpPr/>
      </xdr:nvCxnSpPr>
      <xdr:spPr>
        <a:xfrm flipV="1">
          <a:off x="21323300" y="140970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62230</xdr:rowOff>
    </xdr:from>
    <xdr:to xmlns:xdr="http://schemas.openxmlformats.org/drawingml/2006/spreadsheetDrawing">
      <xdr:col>107</xdr:col>
      <xdr:colOff>101600</xdr:colOff>
      <xdr:row>82</xdr:row>
      <xdr:rowOff>163830</xdr:rowOff>
    </xdr:to>
    <xdr:sp macro="" textlink="">
      <xdr:nvSpPr>
        <xdr:cNvPr id="717" name="楕円 716"/>
        <xdr:cNvSpPr/>
      </xdr:nvSpPr>
      <xdr:spPr>
        <a:xfrm>
          <a:off x="20383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57785</xdr:rowOff>
    </xdr:from>
    <xdr:to xmlns:xdr="http://schemas.openxmlformats.org/drawingml/2006/spreadsheetDrawing">
      <xdr:col>111</xdr:col>
      <xdr:colOff>177800</xdr:colOff>
      <xdr:row>82</xdr:row>
      <xdr:rowOff>113030</xdr:rowOff>
    </xdr:to>
    <xdr:cxnSp macro="">
      <xdr:nvCxnSpPr>
        <xdr:cNvPr id="718" name="直線コネクタ 717"/>
        <xdr:cNvCxnSpPr/>
      </xdr:nvCxnSpPr>
      <xdr:spPr>
        <a:xfrm flipV="1">
          <a:off x="20434300" y="141166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75565</xdr:rowOff>
    </xdr:from>
    <xdr:to xmlns:xdr="http://schemas.openxmlformats.org/drawingml/2006/spreadsheetDrawing">
      <xdr:col>102</xdr:col>
      <xdr:colOff>165100</xdr:colOff>
      <xdr:row>83</xdr:row>
      <xdr:rowOff>6350</xdr:rowOff>
    </xdr:to>
    <xdr:sp macro="" textlink="">
      <xdr:nvSpPr>
        <xdr:cNvPr id="719" name="楕円 718"/>
        <xdr:cNvSpPr/>
      </xdr:nvSpPr>
      <xdr:spPr>
        <a:xfrm>
          <a:off x="19494500" y="14134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113030</xdr:rowOff>
    </xdr:from>
    <xdr:to xmlns:xdr="http://schemas.openxmlformats.org/drawingml/2006/spreadsheetDrawing">
      <xdr:col>107</xdr:col>
      <xdr:colOff>50800</xdr:colOff>
      <xdr:row>82</xdr:row>
      <xdr:rowOff>126365</xdr:rowOff>
    </xdr:to>
    <xdr:cxnSp macro="">
      <xdr:nvCxnSpPr>
        <xdr:cNvPr id="720" name="直線コネクタ 719"/>
        <xdr:cNvCxnSpPr/>
      </xdr:nvCxnSpPr>
      <xdr:spPr>
        <a:xfrm flipV="1">
          <a:off x="19545300" y="141719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92075</xdr:rowOff>
    </xdr:from>
    <xdr:to xmlns:xdr="http://schemas.openxmlformats.org/drawingml/2006/spreadsheetDrawing">
      <xdr:col>98</xdr:col>
      <xdr:colOff>38100</xdr:colOff>
      <xdr:row>83</xdr:row>
      <xdr:rowOff>22225</xdr:rowOff>
    </xdr:to>
    <xdr:sp macro="" textlink="">
      <xdr:nvSpPr>
        <xdr:cNvPr id="721" name="楕円 720"/>
        <xdr:cNvSpPr/>
      </xdr:nvSpPr>
      <xdr:spPr>
        <a:xfrm>
          <a:off x="18605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126365</xdr:rowOff>
    </xdr:from>
    <xdr:to xmlns:xdr="http://schemas.openxmlformats.org/drawingml/2006/spreadsheetDrawing">
      <xdr:col>102</xdr:col>
      <xdr:colOff>114300</xdr:colOff>
      <xdr:row>82</xdr:row>
      <xdr:rowOff>143510</xdr:rowOff>
    </xdr:to>
    <xdr:cxnSp macro="">
      <xdr:nvCxnSpPr>
        <xdr:cNvPr id="722" name="直線コネクタ 721"/>
        <xdr:cNvCxnSpPr/>
      </xdr:nvCxnSpPr>
      <xdr:spPr>
        <a:xfrm flipV="1">
          <a:off x="18656300" y="141852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11430</xdr:rowOff>
    </xdr:from>
    <xdr:ext cx="469900" cy="259080"/>
    <xdr:sp macro="" textlink="">
      <xdr:nvSpPr>
        <xdr:cNvPr id="723" name="n_1aveValue【消防施設】&#10;一人当たり面積"/>
        <xdr:cNvSpPr txBox="1"/>
      </xdr:nvSpPr>
      <xdr:spPr>
        <a:xfrm>
          <a:off x="21075650" y="1441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17780</xdr:rowOff>
    </xdr:from>
    <xdr:ext cx="467995" cy="257175"/>
    <xdr:sp macro="" textlink="">
      <xdr:nvSpPr>
        <xdr:cNvPr id="724" name="n_2aveValue【消防施設】&#10;一人当たり面積"/>
        <xdr:cNvSpPr txBox="1"/>
      </xdr:nvSpPr>
      <xdr:spPr>
        <a:xfrm>
          <a:off x="20199350" y="14419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50800</xdr:rowOff>
    </xdr:from>
    <xdr:ext cx="467995" cy="259080"/>
    <xdr:sp macro="" textlink="">
      <xdr:nvSpPr>
        <xdr:cNvPr id="725" name="n_3aveValue【消防施設】&#10;一人当たり面積"/>
        <xdr:cNvSpPr txBox="1"/>
      </xdr:nvSpPr>
      <xdr:spPr>
        <a:xfrm>
          <a:off x="19310350" y="144526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1905</xdr:rowOff>
    </xdr:from>
    <xdr:ext cx="467995" cy="259080"/>
    <xdr:sp macro="" textlink="">
      <xdr:nvSpPr>
        <xdr:cNvPr id="726" name="n_4aveValue【消防施設】&#10;一人当たり面積"/>
        <xdr:cNvSpPr txBox="1"/>
      </xdr:nvSpPr>
      <xdr:spPr>
        <a:xfrm>
          <a:off x="18421350" y="14403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125095</xdr:rowOff>
    </xdr:from>
    <xdr:ext cx="469900" cy="258445"/>
    <xdr:sp macro="" textlink="">
      <xdr:nvSpPr>
        <xdr:cNvPr id="727" name="n_1mainValue【消防施設】&#10;一人当たり面積"/>
        <xdr:cNvSpPr txBox="1"/>
      </xdr:nvSpPr>
      <xdr:spPr>
        <a:xfrm>
          <a:off x="21075650" y="13841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8890</xdr:rowOff>
    </xdr:from>
    <xdr:ext cx="467995" cy="257175"/>
    <xdr:sp macro="" textlink="">
      <xdr:nvSpPr>
        <xdr:cNvPr id="728" name="n_2mainValue【消防施設】&#10;一人当たり面積"/>
        <xdr:cNvSpPr txBox="1"/>
      </xdr:nvSpPr>
      <xdr:spPr>
        <a:xfrm>
          <a:off x="20199350" y="13896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22225</xdr:rowOff>
    </xdr:from>
    <xdr:ext cx="467995" cy="258445"/>
    <xdr:sp macro="" textlink="">
      <xdr:nvSpPr>
        <xdr:cNvPr id="729" name="n_3mainValue【消防施設】&#10;一人当たり面積"/>
        <xdr:cNvSpPr txBox="1"/>
      </xdr:nvSpPr>
      <xdr:spPr>
        <a:xfrm>
          <a:off x="19310350" y="139096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38735</xdr:rowOff>
    </xdr:from>
    <xdr:ext cx="467995" cy="259080"/>
    <xdr:sp macro="" textlink="">
      <xdr:nvSpPr>
        <xdr:cNvPr id="730" name="n_4mainValue【消防施設】&#10;一人当たり面積"/>
        <xdr:cNvSpPr txBox="1"/>
      </xdr:nvSpPr>
      <xdr:spPr>
        <a:xfrm>
          <a:off x="18421350" y="13926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39" name="テキスト ボックス 738"/>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0" name="直線コネクタ 73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1" name="テキスト ボックス 740"/>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2" name="直線コネクタ 74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43" name="テキスト ボックス 742"/>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4" name="直線コネクタ 74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5" name="テキスト ボックス 74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6" name="直線コネクタ 74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47" name="テキスト ボックス 746"/>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8" name="直線コネクタ 74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9" name="テキスト ボックス 74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0" name="直線コネクタ 74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1" name="テキスト ボックス 75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2" name="直線コネクタ 75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53" name="テキスト ボックス 752"/>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4" name="直線コネクタ 75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56515</xdr:rowOff>
    </xdr:from>
    <xdr:to xmlns:xdr="http://schemas.openxmlformats.org/drawingml/2006/spreadsheetDrawing">
      <xdr:col>85</xdr:col>
      <xdr:colOff>126365</xdr:colOff>
      <xdr:row>109</xdr:row>
      <xdr:rowOff>30480</xdr:rowOff>
    </xdr:to>
    <xdr:cxnSp macro="">
      <xdr:nvCxnSpPr>
        <xdr:cNvPr id="756" name="直線コネクタ 755"/>
        <xdr:cNvCxnSpPr/>
      </xdr:nvCxnSpPr>
      <xdr:spPr>
        <a:xfrm flipV="1">
          <a:off x="16318865" y="1720151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34290</xdr:rowOff>
    </xdr:from>
    <xdr:ext cx="405130" cy="259080"/>
    <xdr:sp macro="" textlink="">
      <xdr:nvSpPr>
        <xdr:cNvPr id="757" name="【庁舎】&#10;有形固定資産減価償却率最小値テキスト"/>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30480</xdr:rowOff>
    </xdr:from>
    <xdr:to xmlns:xdr="http://schemas.openxmlformats.org/drawingml/2006/spreadsheetDrawing">
      <xdr:col>86</xdr:col>
      <xdr:colOff>25400</xdr:colOff>
      <xdr:row>109</xdr:row>
      <xdr:rowOff>30480</xdr:rowOff>
    </xdr:to>
    <xdr:cxnSp macro="">
      <xdr:nvCxnSpPr>
        <xdr:cNvPr id="758" name="直線コネクタ 757"/>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3175</xdr:rowOff>
    </xdr:from>
    <xdr:ext cx="340360" cy="259080"/>
    <xdr:sp macro="" textlink="">
      <xdr:nvSpPr>
        <xdr:cNvPr id="759" name="【庁舎】&#10;有形固定資産減価償却率最大値テキスト"/>
        <xdr:cNvSpPr txBox="1"/>
      </xdr:nvSpPr>
      <xdr:spPr>
        <a:xfrm>
          <a:off x="16357600" y="169767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56515</xdr:rowOff>
    </xdr:from>
    <xdr:to xmlns:xdr="http://schemas.openxmlformats.org/drawingml/2006/spreadsheetDrawing">
      <xdr:col>86</xdr:col>
      <xdr:colOff>25400</xdr:colOff>
      <xdr:row>100</xdr:row>
      <xdr:rowOff>56515</xdr:rowOff>
    </xdr:to>
    <xdr:cxnSp macro="">
      <xdr:nvCxnSpPr>
        <xdr:cNvPr id="760" name="直線コネクタ 759"/>
        <xdr:cNvCxnSpPr/>
      </xdr:nvCxnSpPr>
      <xdr:spPr>
        <a:xfrm>
          <a:off x="16230600" y="1720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156210</xdr:rowOff>
    </xdr:from>
    <xdr:ext cx="405130" cy="257175"/>
    <xdr:sp macro="" textlink="">
      <xdr:nvSpPr>
        <xdr:cNvPr id="761" name="【庁舎】&#10;有形固定資産減価償却率平均値テキスト"/>
        <xdr:cNvSpPr txBox="1"/>
      </xdr:nvSpPr>
      <xdr:spPr>
        <a:xfrm>
          <a:off x="16357600" y="178155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133350</xdr:rowOff>
    </xdr:from>
    <xdr:to xmlns:xdr="http://schemas.openxmlformats.org/drawingml/2006/spreadsheetDrawing">
      <xdr:col>85</xdr:col>
      <xdr:colOff>177800</xdr:colOff>
      <xdr:row>105</xdr:row>
      <xdr:rowOff>63500</xdr:rowOff>
    </xdr:to>
    <xdr:sp macro="" textlink="">
      <xdr:nvSpPr>
        <xdr:cNvPr id="762" name="フローチャート: 判断 761"/>
        <xdr:cNvSpPr/>
      </xdr:nvSpPr>
      <xdr:spPr>
        <a:xfrm>
          <a:off x="16268700" y="179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13970</xdr:rowOff>
    </xdr:from>
    <xdr:to xmlns:xdr="http://schemas.openxmlformats.org/drawingml/2006/spreadsheetDrawing">
      <xdr:col>81</xdr:col>
      <xdr:colOff>101600</xdr:colOff>
      <xdr:row>105</xdr:row>
      <xdr:rowOff>115570</xdr:rowOff>
    </xdr:to>
    <xdr:sp macro="" textlink="">
      <xdr:nvSpPr>
        <xdr:cNvPr id="763" name="フローチャート: 判断 762"/>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8890</xdr:rowOff>
    </xdr:from>
    <xdr:to xmlns:xdr="http://schemas.openxmlformats.org/drawingml/2006/spreadsheetDrawing">
      <xdr:col>76</xdr:col>
      <xdr:colOff>165100</xdr:colOff>
      <xdr:row>105</xdr:row>
      <xdr:rowOff>110490</xdr:rowOff>
    </xdr:to>
    <xdr:sp macro="" textlink="">
      <xdr:nvSpPr>
        <xdr:cNvPr id="764" name="フローチャート: 判断 763"/>
        <xdr:cNvSpPr/>
      </xdr:nvSpPr>
      <xdr:spPr>
        <a:xfrm>
          <a:off x="14541500" y="180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168910</xdr:rowOff>
    </xdr:from>
    <xdr:to xmlns:xdr="http://schemas.openxmlformats.org/drawingml/2006/spreadsheetDrawing">
      <xdr:col>72</xdr:col>
      <xdr:colOff>38100</xdr:colOff>
      <xdr:row>105</xdr:row>
      <xdr:rowOff>99060</xdr:rowOff>
    </xdr:to>
    <xdr:sp macro="" textlink="">
      <xdr:nvSpPr>
        <xdr:cNvPr id="765" name="フローチャート: 判断 764"/>
        <xdr:cNvSpPr/>
      </xdr:nvSpPr>
      <xdr:spPr>
        <a:xfrm>
          <a:off x="13652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27305</xdr:rowOff>
    </xdr:from>
    <xdr:to xmlns:xdr="http://schemas.openxmlformats.org/drawingml/2006/spreadsheetDrawing">
      <xdr:col>67</xdr:col>
      <xdr:colOff>101600</xdr:colOff>
      <xdr:row>105</xdr:row>
      <xdr:rowOff>128905</xdr:rowOff>
    </xdr:to>
    <xdr:sp macro="" textlink="">
      <xdr:nvSpPr>
        <xdr:cNvPr id="766" name="フローチャート: 判断 765"/>
        <xdr:cNvSpPr/>
      </xdr:nvSpPr>
      <xdr:spPr>
        <a:xfrm>
          <a:off x="12763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7" name="テキスト ボックス 7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8" name="テキスト ボックス 7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9" name="テキスト ボックス 7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0" name="テキスト ボックス 7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1" name="テキスト ボックス 7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43180</xdr:rowOff>
    </xdr:from>
    <xdr:to xmlns:xdr="http://schemas.openxmlformats.org/drawingml/2006/spreadsheetDrawing">
      <xdr:col>85</xdr:col>
      <xdr:colOff>177800</xdr:colOff>
      <xdr:row>107</xdr:row>
      <xdr:rowOff>144780</xdr:rowOff>
    </xdr:to>
    <xdr:sp macro="" textlink="">
      <xdr:nvSpPr>
        <xdr:cNvPr id="772" name="楕円 771"/>
        <xdr:cNvSpPr/>
      </xdr:nvSpPr>
      <xdr:spPr>
        <a:xfrm>
          <a:off x="162687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21590</xdr:rowOff>
    </xdr:from>
    <xdr:ext cx="405130" cy="259080"/>
    <xdr:sp macro="" textlink="">
      <xdr:nvSpPr>
        <xdr:cNvPr id="773" name="【庁舎】&#10;有形固定資産減価償却率該当値テキスト"/>
        <xdr:cNvSpPr txBox="1"/>
      </xdr:nvSpPr>
      <xdr:spPr>
        <a:xfrm>
          <a:off x="16357600" y="18366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8890</xdr:rowOff>
    </xdr:from>
    <xdr:to xmlns:xdr="http://schemas.openxmlformats.org/drawingml/2006/spreadsheetDrawing">
      <xdr:col>81</xdr:col>
      <xdr:colOff>101600</xdr:colOff>
      <xdr:row>107</xdr:row>
      <xdr:rowOff>110490</xdr:rowOff>
    </xdr:to>
    <xdr:sp macro="" textlink="">
      <xdr:nvSpPr>
        <xdr:cNvPr id="774" name="楕円 773"/>
        <xdr:cNvSpPr/>
      </xdr:nvSpPr>
      <xdr:spPr>
        <a:xfrm>
          <a:off x="15430500" y="183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59690</xdr:rowOff>
    </xdr:from>
    <xdr:to xmlns:xdr="http://schemas.openxmlformats.org/drawingml/2006/spreadsheetDrawing">
      <xdr:col>85</xdr:col>
      <xdr:colOff>127000</xdr:colOff>
      <xdr:row>107</xdr:row>
      <xdr:rowOff>93980</xdr:rowOff>
    </xdr:to>
    <xdr:cxnSp macro="">
      <xdr:nvCxnSpPr>
        <xdr:cNvPr id="775" name="直線コネクタ 774"/>
        <xdr:cNvCxnSpPr/>
      </xdr:nvCxnSpPr>
      <xdr:spPr>
        <a:xfrm>
          <a:off x="15481300" y="184048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147955</xdr:rowOff>
    </xdr:from>
    <xdr:to xmlns:xdr="http://schemas.openxmlformats.org/drawingml/2006/spreadsheetDrawing">
      <xdr:col>76</xdr:col>
      <xdr:colOff>165100</xdr:colOff>
      <xdr:row>107</xdr:row>
      <xdr:rowOff>78105</xdr:rowOff>
    </xdr:to>
    <xdr:sp macro="" textlink="">
      <xdr:nvSpPr>
        <xdr:cNvPr id="776" name="楕円 775"/>
        <xdr:cNvSpPr/>
      </xdr:nvSpPr>
      <xdr:spPr>
        <a:xfrm>
          <a:off x="14541500" y="183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27305</xdr:rowOff>
    </xdr:from>
    <xdr:to xmlns:xdr="http://schemas.openxmlformats.org/drawingml/2006/spreadsheetDrawing">
      <xdr:col>81</xdr:col>
      <xdr:colOff>50800</xdr:colOff>
      <xdr:row>107</xdr:row>
      <xdr:rowOff>59690</xdr:rowOff>
    </xdr:to>
    <xdr:cxnSp macro="">
      <xdr:nvCxnSpPr>
        <xdr:cNvPr id="777" name="直線コネクタ 776"/>
        <xdr:cNvCxnSpPr/>
      </xdr:nvCxnSpPr>
      <xdr:spPr>
        <a:xfrm>
          <a:off x="14592300" y="183724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114935</xdr:rowOff>
    </xdr:from>
    <xdr:to xmlns:xdr="http://schemas.openxmlformats.org/drawingml/2006/spreadsheetDrawing">
      <xdr:col>72</xdr:col>
      <xdr:colOff>38100</xdr:colOff>
      <xdr:row>107</xdr:row>
      <xdr:rowOff>45085</xdr:rowOff>
    </xdr:to>
    <xdr:sp macro="" textlink="">
      <xdr:nvSpPr>
        <xdr:cNvPr id="778" name="楕円 777"/>
        <xdr:cNvSpPr/>
      </xdr:nvSpPr>
      <xdr:spPr>
        <a:xfrm>
          <a:off x="13652500" y="182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166370</xdr:rowOff>
    </xdr:from>
    <xdr:to xmlns:xdr="http://schemas.openxmlformats.org/drawingml/2006/spreadsheetDrawing">
      <xdr:col>76</xdr:col>
      <xdr:colOff>114300</xdr:colOff>
      <xdr:row>107</xdr:row>
      <xdr:rowOff>27305</xdr:rowOff>
    </xdr:to>
    <xdr:cxnSp macro="">
      <xdr:nvCxnSpPr>
        <xdr:cNvPr id="779" name="直線コネクタ 778"/>
        <xdr:cNvCxnSpPr/>
      </xdr:nvCxnSpPr>
      <xdr:spPr>
        <a:xfrm>
          <a:off x="13703300" y="183400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84455</xdr:rowOff>
    </xdr:from>
    <xdr:to xmlns:xdr="http://schemas.openxmlformats.org/drawingml/2006/spreadsheetDrawing">
      <xdr:col>67</xdr:col>
      <xdr:colOff>101600</xdr:colOff>
      <xdr:row>107</xdr:row>
      <xdr:rowOff>14605</xdr:rowOff>
    </xdr:to>
    <xdr:sp macro="" textlink="">
      <xdr:nvSpPr>
        <xdr:cNvPr id="780" name="楕円 779"/>
        <xdr:cNvSpPr/>
      </xdr:nvSpPr>
      <xdr:spPr>
        <a:xfrm>
          <a:off x="12763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135255</xdr:rowOff>
    </xdr:from>
    <xdr:to xmlns:xdr="http://schemas.openxmlformats.org/drawingml/2006/spreadsheetDrawing">
      <xdr:col>71</xdr:col>
      <xdr:colOff>177800</xdr:colOff>
      <xdr:row>106</xdr:row>
      <xdr:rowOff>166370</xdr:rowOff>
    </xdr:to>
    <xdr:cxnSp macro="">
      <xdr:nvCxnSpPr>
        <xdr:cNvPr id="781" name="直線コネクタ 780"/>
        <xdr:cNvCxnSpPr/>
      </xdr:nvCxnSpPr>
      <xdr:spPr>
        <a:xfrm>
          <a:off x="12814300" y="183089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132080</xdr:rowOff>
    </xdr:from>
    <xdr:ext cx="405130" cy="257175"/>
    <xdr:sp macro="" textlink="">
      <xdr:nvSpPr>
        <xdr:cNvPr id="782" name="n_1aveValue【庁舎】&#10;有形固定資産減価償却率"/>
        <xdr:cNvSpPr txBox="1"/>
      </xdr:nvSpPr>
      <xdr:spPr>
        <a:xfrm>
          <a:off x="15266035" y="177914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127000</xdr:rowOff>
    </xdr:from>
    <xdr:ext cx="403225" cy="259080"/>
    <xdr:sp macro="" textlink="">
      <xdr:nvSpPr>
        <xdr:cNvPr id="783" name="n_2aveValue【庁舎】&#10;有形固定資産減価償却率"/>
        <xdr:cNvSpPr txBox="1"/>
      </xdr:nvSpPr>
      <xdr:spPr>
        <a:xfrm>
          <a:off x="14389735" y="17786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115570</xdr:rowOff>
    </xdr:from>
    <xdr:ext cx="403225" cy="259080"/>
    <xdr:sp macro="" textlink="">
      <xdr:nvSpPr>
        <xdr:cNvPr id="784" name="n_3aveValue【庁舎】&#10;有形固定資産減価償却率"/>
        <xdr:cNvSpPr txBox="1"/>
      </xdr:nvSpPr>
      <xdr:spPr>
        <a:xfrm>
          <a:off x="13500735" y="17774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145415</xdr:rowOff>
    </xdr:from>
    <xdr:ext cx="403225" cy="257175"/>
    <xdr:sp macro="" textlink="">
      <xdr:nvSpPr>
        <xdr:cNvPr id="785" name="n_4aveValue【庁舎】&#10;有形固定資産減価償却率"/>
        <xdr:cNvSpPr txBox="1"/>
      </xdr:nvSpPr>
      <xdr:spPr>
        <a:xfrm>
          <a:off x="12611735" y="17804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101600</xdr:rowOff>
    </xdr:from>
    <xdr:ext cx="405130" cy="259080"/>
    <xdr:sp macro="" textlink="">
      <xdr:nvSpPr>
        <xdr:cNvPr id="786" name="n_1mainValue【庁舎】&#10;有形固定資産減価償却率"/>
        <xdr:cNvSpPr txBox="1"/>
      </xdr:nvSpPr>
      <xdr:spPr>
        <a:xfrm>
          <a:off x="15266035" y="18446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69215</xdr:rowOff>
    </xdr:from>
    <xdr:ext cx="403225" cy="259080"/>
    <xdr:sp macro="" textlink="">
      <xdr:nvSpPr>
        <xdr:cNvPr id="787" name="n_2mainValue【庁舎】&#10;有形固定資産減価償却率"/>
        <xdr:cNvSpPr txBox="1"/>
      </xdr:nvSpPr>
      <xdr:spPr>
        <a:xfrm>
          <a:off x="14389735" y="18414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36195</xdr:rowOff>
    </xdr:from>
    <xdr:ext cx="403225" cy="259080"/>
    <xdr:sp macro="" textlink="">
      <xdr:nvSpPr>
        <xdr:cNvPr id="788" name="n_3mainValue【庁舎】&#10;有形固定資産減価償却率"/>
        <xdr:cNvSpPr txBox="1"/>
      </xdr:nvSpPr>
      <xdr:spPr>
        <a:xfrm>
          <a:off x="13500735" y="18381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6350</xdr:rowOff>
    </xdr:from>
    <xdr:ext cx="403225" cy="257175"/>
    <xdr:sp macro="" textlink="">
      <xdr:nvSpPr>
        <xdr:cNvPr id="789" name="n_4mainValue【庁舎】&#10;有形固定資産減価償却率"/>
        <xdr:cNvSpPr txBox="1"/>
      </xdr:nvSpPr>
      <xdr:spPr>
        <a:xfrm>
          <a:off x="12611735" y="18351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798" name="テキスト ボックス 797"/>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9" name="直線コネクタ 7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0" name="直線コネクタ 79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801" name="テキスト ボックス 800"/>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2" name="直線コネクタ 80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803" name="テキスト ボックス 802"/>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4" name="直線コネクタ 80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805" name="テキスト ボックス 804"/>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6" name="直線コネクタ 80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807" name="テキスト ボックス 806"/>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08" name="直線コネクタ 80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809" name="テキスト ボックス 808"/>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0" name="直線コネクタ 80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1" name="テキスト ボックス 81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66675</xdr:rowOff>
    </xdr:from>
    <xdr:to xmlns:xdr="http://schemas.openxmlformats.org/drawingml/2006/spreadsheetDrawing">
      <xdr:col>116</xdr:col>
      <xdr:colOff>62865</xdr:colOff>
      <xdr:row>107</xdr:row>
      <xdr:rowOff>86360</xdr:rowOff>
    </xdr:to>
    <xdr:cxnSp macro="">
      <xdr:nvCxnSpPr>
        <xdr:cNvPr id="813" name="直線コネクタ 812"/>
        <xdr:cNvCxnSpPr/>
      </xdr:nvCxnSpPr>
      <xdr:spPr>
        <a:xfrm flipV="1">
          <a:off x="22160865" y="17040225"/>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89535</xdr:rowOff>
    </xdr:from>
    <xdr:ext cx="469900" cy="257175"/>
    <xdr:sp macro="" textlink="">
      <xdr:nvSpPr>
        <xdr:cNvPr id="814" name="【庁舎】&#10;一人当たり面積最小値テキスト"/>
        <xdr:cNvSpPr txBox="1"/>
      </xdr:nvSpPr>
      <xdr:spPr>
        <a:xfrm>
          <a:off x="22199600" y="184346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86360</xdr:rowOff>
    </xdr:from>
    <xdr:to xmlns:xdr="http://schemas.openxmlformats.org/drawingml/2006/spreadsheetDrawing">
      <xdr:col>116</xdr:col>
      <xdr:colOff>152400</xdr:colOff>
      <xdr:row>107</xdr:row>
      <xdr:rowOff>86360</xdr:rowOff>
    </xdr:to>
    <xdr:cxnSp macro="">
      <xdr:nvCxnSpPr>
        <xdr:cNvPr id="815" name="直線コネクタ 814"/>
        <xdr:cNvCxnSpPr/>
      </xdr:nvCxnSpPr>
      <xdr:spPr>
        <a:xfrm>
          <a:off x="22072600" y="1843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13335</xdr:rowOff>
    </xdr:from>
    <xdr:ext cx="469900" cy="259080"/>
    <xdr:sp macro="" textlink="">
      <xdr:nvSpPr>
        <xdr:cNvPr id="816" name="【庁舎】&#10;一人当たり面積最大値テキスト"/>
        <xdr:cNvSpPr txBox="1"/>
      </xdr:nvSpPr>
      <xdr:spPr>
        <a:xfrm>
          <a:off x="22199600" y="1681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66675</xdr:rowOff>
    </xdr:from>
    <xdr:to xmlns:xdr="http://schemas.openxmlformats.org/drawingml/2006/spreadsheetDrawing">
      <xdr:col>116</xdr:col>
      <xdr:colOff>152400</xdr:colOff>
      <xdr:row>99</xdr:row>
      <xdr:rowOff>66675</xdr:rowOff>
    </xdr:to>
    <xdr:cxnSp macro="">
      <xdr:nvCxnSpPr>
        <xdr:cNvPr id="817" name="直線コネクタ 816"/>
        <xdr:cNvCxnSpPr/>
      </xdr:nvCxnSpPr>
      <xdr:spPr>
        <a:xfrm>
          <a:off x="22072600" y="1704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102</xdr:row>
      <xdr:rowOff>160655</xdr:rowOff>
    </xdr:from>
    <xdr:ext cx="469900" cy="259080"/>
    <xdr:sp macro="" textlink="">
      <xdr:nvSpPr>
        <xdr:cNvPr id="818" name="【庁舎】&#10;一人当たり面積平均値テキスト"/>
        <xdr:cNvSpPr txBox="1"/>
      </xdr:nvSpPr>
      <xdr:spPr>
        <a:xfrm>
          <a:off x="22199600" y="17648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137795</xdr:rowOff>
    </xdr:from>
    <xdr:to xmlns:xdr="http://schemas.openxmlformats.org/drawingml/2006/spreadsheetDrawing">
      <xdr:col>116</xdr:col>
      <xdr:colOff>114300</xdr:colOff>
      <xdr:row>104</xdr:row>
      <xdr:rowOff>67945</xdr:rowOff>
    </xdr:to>
    <xdr:sp macro="" textlink="">
      <xdr:nvSpPr>
        <xdr:cNvPr id="819" name="フローチャート: 判断 818"/>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103</xdr:row>
      <xdr:rowOff>65405</xdr:rowOff>
    </xdr:from>
    <xdr:to xmlns:xdr="http://schemas.openxmlformats.org/drawingml/2006/spreadsheetDrawing">
      <xdr:col>112</xdr:col>
      <xdr:colOff>38100</xdr:colOff>
      <xdr:row>103</xdr:row>
      <xdr:rowOff>167005</xdr:rowOff>
    </xdr:to>
    <xdr:sp macro="" textlink="">
      <xdr:nvSpPr>
        <xdr:cNvPr id="820" name="フローチャート: 判断 819"/>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103</xdr:row>
      <xdr:rowOff>133985</xdr:rowOff>
    </xdr:from>
    <xdr:to xmlns:xdr="http://schemas.openxmlformats.org/drawingml/2006/spreadsheetDrawing">
      <xdr:col>107</xdr:col>
      <xdr:colOff>101600</xdr:colOff>
      <xdr:row>104</xdr:row>
      <xdr:rowOff>64135</xdr:rowOff>
    </xdr:to>
    <xdr:sp macro="" textlink="">
      <xdr:nvSpPr>
        <xdr:cNvPr id="821" name="フローチャート: 判断 820"/>
        <xdr:cNvSpPr/>
      </xdr:nvSpPr>
      <xdr:spPr>
        <a:xfrm>
          <a:off x="20383500" y="1779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103</xdr:row>
      <xdr:rowOff>111125</xdr:rowOff>
    </xdr:from>
    <xdr:to xmlns:xdr="http://schemas.openxmlformats.org/drawingml/2006/spreadsheetDrawing">
      <xdr:col>102</xdr:col>
      <xdr:colOff>165100</xdr:colOff>
      <xdr:row>104</xdr:row>
      <xdr:rowOff>41275</xdr:rowOff>
    </xdr:to>
    <xdr:sp macro="" textlink="">
      <xdr:nvSpPr>
        <xdr:cNvPr id="822" name="フローチャート: 判断 821"/>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104</xdr:row>
      <xdr:rowOff>4445</xdr:rowOff>
    </xdr:from>
    <xdr:to xmlns:xdr="http://schemas.openxmlformats.org/drawingml/2006/spreadsheetDrawing">
      <xdr:col>98</xdr:col>
      <xdr:colOff>38100</xdr:colOff>
      <xdr:row>104</xdr:row>
      <xdr:rowOff>106045</xdr:rowOff>
    </xdr:to>
    <xdr:sp macro="" textlink="">
      <xdr:nvSpPr>
        <xdr:cNvPr id="823" name="フローチャート: 判断 822"/>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4" name="テキスト ボックス 82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5" name="テキスト ボックス 82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6" name="テキスト ボックス 82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7" name="テキスト ボックス 82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8" name="テキスト ボックス 82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55880</xdr:rowOff>
    </xdr:from>
    <xdr:to xmlns:xdr="http://schemas.openxmlformats.org/drawingml/2006/spreadsheetDrawing">
      <xdr:col>116</xdr:col>
      <xdr:colOff>114300</xdr:colOff>
      <xdr:row>104</xdr:row>
      <xdr:rowOff>157480</xdr:rowOff>
    </xdr:to>
    <xdr:sp macro="" textlink="">
      <xdr:nvSpPr>
        <xdr:cNvPr id="829" name="楕円 828"/>
        <xdr:cNvSpPr/>
      </xdr:nvSpPr>
      <xdr:spPr>
        <a:xfrm>
          <a:off x="22110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34290</xdr:rowOff>
    </xdr:from>
    <xdr:ext cx="469900" cy="259080"/>
    <xdr:sp macro="" textlink="">
      <xdr:nvSpPr>
        <xdr:cNvPr id="830" name="【庁舎】&#10;一人当たり面積該当値テキスト"/>
        <xdr:cNvSpPr txBox="1"/>
      </xdr:nvSpPr>
      <xdr:spPr>
        <a:xfrm>
          <a:off x="22199600" y="1786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74930</xdr:rowOff>
    </xdr:from>
    <xdr:to xmlns:xdr="http://schemas.openxmlformats.org/drawingml/2006/spreadsheetDrawing">
      <xdr:col>112</xdr:col>
      <xdr:colOff>38100</xdr:colOff>
      <xdr:row>105</xdr:row>
      <xdr:rowOff>5080</xdr:rowOff>
    </xdr:to>
    <xdr:sp macro="" textlink="">
      <xdr:nvSpPr>
        <xdr:cNvPr id="831" name="楕円 830"/>
        <xdr:cNvSpPr/>
      </xdr:nvSpPr>
      <xdr:spPr>
        <a:xfrm>
          <a:off x="2127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106680</xdr:rowOff>
    </xdr:from>
    <xdr:to xmlns:xdr="http://schemas.openxmlformats.org/drawingml/2006/spreadsheetDrawing">
      <xdr:col>116</xdr:col>
      <xdr:colOff>63500</xdr:colOff>
      <xdr:row>104</xdr:row>
      <xdr:rowOff>125730</xdr:rowOff>
    </xdr:to>
    <xdr:cxnSp macro="">
      <xdr:nvCxnSpPr>
        <xdr:cNvPr id="832" name="直線コネクタ 831"/>
        <xdr:cNvCxnSpPr/>
      </xdr:nvCxnSpPr>
      <xdr:spPr>
        <a:xfrm flipV="1">
          <a:off x="21323300" y="179374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95885</xdr:rowOff>
    </xdr:from>
    <xdr:to xmlns:xdr="http://schemas.openxmlformats.org/drawingml/2006/spreadsheetDrawing">
      <xdr:col>107</xdr:col>
      <xdr:colOff>101600</xdr:colOff>
      <xdr:row>105</xdr:row>
      <xdr:rowOff>26035</xdr:rowOff>
    </xdr:to>
    <xdr:sp macro="" textlink="">
      <xdr:nvSpPr>
        <xdr:cNvPr id="833" name="楕円 832"/>
        <xdr:cNvSpPr/>
      </xdr:nvSpPr>
      <xdr:spPr>
        <a:xfrm>
          <a:off x="20383500" y="179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125730</xdr:rowOff>
    </xdr:from>
    <xdr:to xmlns:xdr="http://schemas.openxmlformats.org/drawingml/2006/spreadsheetDrawing">
      <xdr:col>111</xdr:col>
      <xdr:colOff>177800</xdr:colOff>
      <xdr:row>104</xdr:row>
      <xdr:rowOff>146685</xdr:rowOff>
    </xdr:to>
    <xdr:cxnSp macro="">
      <xdr:nvCxnSpPr>
        <xdr:cNvPr id="834" name="直線コネクタ 833"/>
        <xdr:cNvCxnSpPr/>
      </xdr:nvCxnSpPr>
      <xdr:spPr>
        <a:xfrm flipV="1">
          <a:off x="20434300" y="179565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109220</xdr:rowOff>
    </xdr:from>
    <xdr:to xmlns:xdr="http://schemas.openxmlformats.org/drawingml/2006/spreadsheetDrawing">
      <xdr:col>102</xdr:col>
      <xdr:colOff>165100</xdr:colOff>
      <xdr:row>105</xdr:row>
      <xdr:rowOff>39370</xdr:rowOff>
    </xdr:to>
    <xdr:sp macro="" textlink="">
      <xdr:nvSpPr>
        <xdr:cNvPr id="835" name="楕円 834"/>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146685</xdr:rowOff>
    </xdr:from>
    <xdr:to xmlns:xdr="http://schemas.openxmlformats.org/drawingml/2006/spreadsheetDrawing">
      <xdr:col>107</xdr:col>
      <xdr:colOff>50800</xdr:colOff>
      <xdr:row>104</xdr:row>
      <xdr:rowOff>160020</xdr:rowOff>
    </xdr:to>
    <xdr:cxnSp macro="">
      <xdr:nvCxnSpPr>
        <xdr:cNvPr id="836" name="直線コネクタ 835"/>
        <xdr:cNvCxnSpPr/>
      </xdr:nvCxnSpPr>
      <xdr:spPr>
        <a:xfrm flipV="1">
          <a:off x="19545300" y="179774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122555</xdr:rowOff>
    </xdr:from>
    <xdr:to xmlns:xdr="http://schemas.openxmlformats.org/drawingml/2006/spreadsheetDrawing">
      <xdr:col>98</xdr:col>
      <xdr:colOff>38100</xdr:colOff>
      <xdr:row>105</xdr:row>
      <xdr:rowOff>52705</xdr:rowOff>
    </xdr:to>
    <xdr:sp macro="" textlink="">
      <xdr:nvSpPr>
        <xdr:cNvPr id="837" name="楕円 836"/>
        <xdr:cNvSpPr/>
      </xdr:nvSpPr>
      <xdr:spPr>
        <a:xfrm>
          <a:off x="18605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160020</xdr:rowOff>
    </xdr:from>
    <xdr:to xmlns:xdr="http://schemas.openxmlformats.org/drawingml/2006/spreadsheetDrawing">
      <xdr:col>102</xdr:col>
      <xdr:colOff>114300</xdr:colOff>
      <xdr:row>105</xdr:row>
      <xdr:rowOff>1905</xdr:rowOff>
    </xdr:to>
    <xdr:cxnSp macro="">
      <xdr:nvCxnSpPr>
        <xdr:cNvPr id="838" name="直線コネクタ 837"/>
        <xdr:cNvCxnSpPr/>
      </xdr:nvCxnSpPr>
      <xdr:spPr>
        <a:xfrm flipV="1">
          <a:off x="18656300" y="179908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102</xdr:row>
      <xdr:rowOff>12065</xdr:rowOff>
    </xdr:from>
    <xdr:ext cx="469900" cy="259080"/>
    <xdr:sp macro="" textlink="">
      <xdr:nvSpPr>
        <xdr:cNvPr id="839" name="n_1aveValue【庁舎】&#10;一人当たり面積"/>
        <xdr:cNvSpPr txBox="1"/>
      </xdr:nvSpPr>
      <xdr:spPr>
        <a:xfrm>
          <a:off x="21075650" y="17499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80645</xdr:rowOff>
    </xdr:from>
    <xdr:ext cx="467995" cy="259080"/>
    <xdr:sp macro="" textlink="">
      <xdr:nvSpPr>
        <xdr:cNvPr id="840" name="n_2aveValue【庁舎】&#10;一人当たり面積"/>
        <xdr:cNvSpPr txBox="1"/>
      </xdr:nvSpPr>
      <xdr:spPr>
        <a:xfrm>
          <a:off x="20199350" y="175685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57785</xdr:rowOff>
    </xdr:from>
    <xdr:ext cx="467995" cy="259080"/>
    <xdr:sp macro="" textlink="">
      <xdr:nvSpPr>
        <xdr:cNvPr id="841" name="n_3aveValue【庁舎】&#10;一人当たり面積"/>
        <xdr:cNvSpPr txBox="1"/>
      </xdr:nvSpPr>
      <xdr:spPr>
        <a:xfrm>
          <a:off x="19310350" y="175456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122555</xdr:rowOff>
    </xdr:from>
    <xdr:ext cx="467995" cy="257175"/>
    <xdr:sp macro="" textlink="">
      <xdr:nvSpPr>
        <xdr:cNvPr id="842" name="n_4aveValue【庁舎】&#10;一人当たり面積"/>
        <xdr:cNvSpPr txBox="1"/>
      </xdr:nvSpPr>
      <xdr:spPr>
        <a:xfrm>
          <a:off x="18421350" y="176104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167640</xdr:rowOff>
    </xdr:from>
    <xdr:ext cx="469900" cy="257175"/>
    <xdr:sp macro="" textlink="">
      <xdr:nvSpPr>
        <xdr:cNvPr id="843" name="n_1mainValue【庁舎】&#10;一人当たり面積"/>
        <xdr:cNvSpPr txBox="1"/>
      </xdr:nvSpPr>
      <xdr:spPr>
        <a:xfrm>
          <a:off x="21075650" y="17998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17780</xdr:rowOff>
    </xdr:from>
    <xdr:ext cx="467995" cy="257175"/>
    <xdr:sp macro="" textlink="">
      <xdr:nvSpPr>
        <xdr:cNvPr id="844" name="n_2mainValue【庁舎】&#10;一人当たり面積"/>
        <xdr:cNvSpPr txBox="1"/>
      </xdr:nvSpPr>
      <xdr:spPr>
        <a:xfrm>
          <a:off x="20199350" y="180200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30480</xdr:rowOff>
    </xdr:from>
    <xdr:ext cx="467995" cy="257175"/>
    <xdr:sp macro="" textlink="">
      <xdr:nvSpPr>
        <xdr:cNvPr id="845" name="n_3mainValue【庁舎】&#10;一人当たり面積"/>
        <xdr:cNvSpPr txBox="1"/>
      </xdr:nvSpPr>
      <xdr:spPr>
        <a:xfrm>
          <a:off x="19310350" y="18032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43815</xdr:rowOff>
    </xdr:from>
    <xdr:ext cx="467995" cy="257175"/>
    <xdr:sp macro="" textlink="">
      <xdr:nvSpPr>
        <xdr:cNvPr id="846" name="n_4mainValue【庁舎】&#10;一人当たり面積"/>
        <xdr:cNvSpPr txBox="1"/>
      </xdr:nvSpPr>
      <xdr:spPr>
        <a:xfrm>
          <a:off x="18421350" y="180460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有形固定資産減価償却率が特に高い資産は一般廃棄物処理施設、体育館・プール及び庁舎である。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一般廃棄物処理施設の有形固定資産減価償却率は、今後行われる改良工事により減少する見込みである。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体育館・プールについては、一戸町体育館の減価償却率の高</a:t>
          </a:r>
          <a:r>
            <a:rPr kumimoji="1" lang="ja-JP" altLang="en-US" sz="1300">
              <a:solidFill>
                <a:sysClr val="windowText" lastClr="000000"/>
              </a:solidFill>
              <a:latin typeface="ＭＳ Ｐゴシック"/>
              <a:ea typeface="ＭＳ Ｐゴシック"/>
            </a:rPr>
            <a:t>さ</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R２</a:t>
          </a:r>
          <a:r>
            <a:rPr kumimoji="1" lang="ja-JP" altLang="en-US" sz="1300">
              <a:solidFill>
                <a:sysClr val="windowText" lastClr="000000"/>
              </a:solidFill>
              <a:latin typeface="ＭＳ Ｐゴシック"/>
              <a:ea typeface="ＭＳ Ｐゴシック"/>
            </a:rPr>
            <a:t>末92.4</a:t>
          </a:r>
          <a:r>
            <a:rPr kumimoji="1" lang="ja-JP" altLang="en-US"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によるも</a:t>
          </a:r>
          <a:r>
            <a:rPr kumimoji="1" lang="ja-JP" altLang="en-US" sz="1300">
              <a:latin typeface="ＭＳ Ｐゴシック"/>
              <a:ea typeface="ＭＳ Ｐゴシック"/>
            </a:rPr>
            <a:t>ので</a:t>
          </a:r>
          <a:r>
            <a:rPr kumimoji="1" lang="ja-JP" altLang="en-US" sz="1300">
              <a:solidFill>
                <a:sysClr val="windowText" lastClr="000000"/>
              </a:solidFill>
              <a:latin typeface="ＭＳ Ｐゴシック"/>
              <a:ea typeface="ＭＳ Ｐゴシック"/>
            </a:rPr>
            <a:t>ある。</a:t>
          </a:r>
          <a:endParaRPr kumimoji="1" lang="en-US" altLang="ja-JP" sz="1300">
            <a:solidFill>
              <a:sysClr val="windowText" lastClr="000000"/>
            </a:solidFill>
            <a:latin typeface="ＭＳ Ｐゴシック"/>
            <a:ea typeface="ＭＳ Ｐゴシック"/>
          </a:endParaRPr>
        </a:p>
        <a:p>
          <a:r>
            <a:rPr kumimoji="1" lang="ja-JP" altLang="en-US" sz="1300">
              <a:latin typeface="ＭＳ Ｐゴシック"/>
              <a:ea typeface="ＭＳ Ｐゴシック"/>
            </a:rPr>
            <a:t>　庁舎については、昭和</a:t>
          </a:r>
          <a:r>
            <a:rPr kumimoji="1" lang="en-US" altLang="ja-JP" sz="1300">
              <a:latin typeface="ＭＳ Ｐゴシック"/>
              <a:ea typeface="ＭＳ Ｐゴシック"/>
            </a:rPr>
            <a:t>48</a:t>
          </a:r>
          <a:r>
            <a:rPr kumimoji="1" lang="ja-JP" altLang="en-US" sz="1300">
              <a:latin typeface="ＭＳ Ｐゴシック"/>
              <a:ea typeface="ＭＳ Ｐゴシック"/>
            </a:rPr>
            <a:t>年に建築され（</a:t>
          </a:r>
          <a:r>
            <a:rPr kumimoji="1" lang="en-US" altLang="ja-JP" sz="1300">
              <a:latin typeface="ＭＳ Ｐゴシック"/>
              <a:ea typeface="ＭＳ Ｐゴシック"/>
            </a:rPr>
            <a:t>R２</a:t>
          </a:r>
          <a:r>
            <a:rPr kumimoji="1" lang="ja-JP" altLang="en-US" sz="1300">
              <a:latin typeface="ＭＳ Ｐゴシック"/>
              <a:ea typeface="ＭＳ Ｐゴシック"/>
            </a:rPr>
            <a:t>末で築</a:t>
          </a:r>
          <a:r>
            <a:rPr kumimoji="1" lang="en-US" altLang="ja-JP" sz="1300">
              <a:latin typeface="ＭＳ Ｐゴシック"/>
              <a:ea typeface="ＭＳ Ｐゴシック"/>
            </a:rPr>
            <a:t>48</a:t>
          </a:r>
          <a:r>
            <a:rPr kumimoji="1" lang="ja-JP" altLang="en-US" sz="1300">
              <a:latin typeface="ＭＳ Ｐゴシック"/>
              <a:ea typeface="ＭＳ Ｐゴシック"/>
            </a:rPr>
            <a:t>年）、平成</a:t>
          </a:r>
          <a:r>
            <a:rPr kumimoji="1" lang="en-US" altLang="ja-JP" sz="1300">
              <a:latin typeface="ＭＳ Ｐゴシック"/>
              <a:ea typeface="ＭＳ Ｐゴシック"/>
            </a:rPr>
            <a:t>27</a:t>
          </a:r>
          <a:r>
            <a:rPr kumimoji="1" lang="ja-JP" altLang="en-US" sz="1300">
              <a:latin typeface="ＭＳ Ｐゴシック"/>
              <a:ea typeface="ＭＳ Ｐゴシック"/>
            </a:rPr>
            <a:t>年に耐震補強工事を行い、安全性を確保したものの、既に減価償却が進んでいたため、類似団体より高い水準となっている。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いずれの資産においても、必要に応じて資産の修繕や更新を計画的に行わなければ、数値が上昇していくことが見込まれるため、資産の適正管理に努める必要がある。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11,899
11,733
300.03
10,527,168
10,118,365
240,843
5,269,509
7,222,930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1460"/>
    <xdr:sp macro="" textlink="">
      <xdr:nvSpPr>
        <xdr:cNvPr id="30" name="テキスト ボックス 29"/>
        <xdr:cNvSpPr txBox="1"/>
      </xdr:nvSpPr>
      <xdr:spPr>
        <a:xfrm>
          <a:off x="767715" y="3191510"/>
          <a:ext cx="91884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48920"/>
    <xdr:sp macro="" textlink="">
      <xdr:nvSpPr>
        <xdr:cNvPr id="31" name="テキスト ボックス 30"/>
        <xdr:cNvSpPr txBox="1"/>
      </xdr:nvSpPr>
      <xdr:spPr>
        <a:xfrm>
          <a:off x="767715" y="3441700"/>
          <a:ext cx="57581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0190"/>
    <xdr:sp macro="" textlink="">
      <xdr:nvSpPr>
        <xdr:cNvPr id="35" name="テキスト ボックス 34"/>
        <xdr:cNvSpPr txBox="1"/>
      </xdr:nvSpPr>
      <xdr:spPr>
        <a:xfrm>
          <a:off x="767715" y="4434840"/>
          <a:ext cx="1841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91970" y="526034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1475" cy="358775"/>
    <xdr:sp macro="" textlink="">
      <xdr:nvSpPr>
        <xdr:cNvPr id="38" name="テキスト ボックス 37"/>
        <xdr:cNvSpPr txBox="1"/>
      </xdr:nvSpPr>
      <xdr:spPr>
        <a:xfrm>
          <a:off x="3204845" y="523494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分子となる基準財政収入額が、課税標準額の変動による固定資産税（償却資産）の増及び軽自動車税環境性能割の新設等により増となり、財政力指数が改善傾向にある。</a:t>
          </a:r>
        </a:p>
        <a:p>
          <a:r>
            <a:rPr kumimoji="1" lang="ja-JP" altLang="en-US" sz="1300">
              <a:latin typeface="ＭＳ Ｐゴシック"/>
              <a:ea typeface="ＭＳ Ｐゴシック"/>
            </a:rPr>
            <a:t>　しかし、人口減少や全国平均を上回る高齢化による町民税の減収、及び償却資産の減価償却の進行に伴う減収が予想される。</a:t>
          </a:r>
        </a:p>
        <a:p>
          <a:r>
            <a:rPr kumimoji="1" lang="ja-JP" altLang="en-US" sz="1300">
              <a:latin typeface="ＭＳ Ｐゴシック"/>
              <a:ea typeface="ＭＳ Ｐゴシック"/>
            </a:rPr>
            <a:t>　このため、税収等歳入の確実な収納及び歳出効率化に努めることにより、持続可能な財政基盤の構築を図る。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7715" y="76187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2" name="テキスト ボックス 51"/>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9555"/>
    <xdr:sp macro="" textlink="">
      <xdr:nvSpPr>
        <xdr:cNvPr id="54" name="テキスト ボックス 53"/>
        <xdr:cNvSpPr txBox="1"/>
      </xdr:nvSpPr>
      <xdr:spPr>
        <a:xfrm>
          <a:off x="0" y="7084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6941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3004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96815" y="5946775"/>
          <a:ext cx="0" cy="1731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1365" cy="258445"/>
    <xdr:sp macro="" textlink="">
      <xdr:nvSpPr>
        <xdr:cNvPr id="65" name="財政力最小値テキスト"/>
        <xdr:cNvSpPr txBox="1"/>
      </xdr:nvSpPr>
      <xdr:spPr>
        <a:xfrm>
          <a:off x="5087620" y="7650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907915" y="76784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1365" cy="250825"/>
    <xdr:sp macro="" textlink="">
      <xdr:nvSpPr>
        <xdr:cNvPr id="67" name="財政力最大値テキスト"/>
        <xdr:cNvSpPr txBox="1"/>
      </xdr:nvSpPr>
      <xdr:spPr>
        <a:xfrm>
          <a:off x="5087620" y="569849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8" name="直線コネクタ 67"/>
        <xdr:cNvCxnSpPr/>
      </xdr:nvCxnSpPr>
      <xdr:spPr>
        <a:xfrm>
          <a:off x="4907915" y="5946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135255</xdr:rowOff>
    </xdr:from>
    <xdr:to xmlns:xdr="http://schemas.openxmlformats.org/drawingml/2006/spreadsheetDrawing">
      <xdr:col>23</xdr:col>
      <xdr:colOff>133350</xdr:colOff>
      <xdr:row>43</xdr:row>
      <xdr:rowOff>135255</xdr:rowOff>
    </xdr:to>
    <xdr:cxnSp macro="">
      <xdr:nvCxnSpPr>
        <xdr:cNvPr id="69" name="直線コネクタ 68"/>
        <xdr:cNvCxnSpPr/>
      </xdr:nvCxnSpPr>
      <xdr:spPr>
        <a:xfrm>
          <a:off x="4150995" y="7343775"/>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56515</xdr:rowOff>
    </xdr:from>
    <xdr:ext cx="761365" cy="258445"/>
    <xdr:sp macro="" textlink="">
      <xdr:nvSpPr>
        <xdr:cNvPr id="70" name="財政力平均値テキスト"/>
        <xdr:cNvSpPr txBox="1"/>
      </xdr:nvSpPr>
      <xdr:spPr>
        <a:xfrm>
          <a:off x="5087620" y="72650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84455</xdr:rowOff>
    </xdr:from>
    <xdr:to xmlns:xdr="http://schemas.openxmlformats.org/drawingml/2006/spreadsheetDrawing">
      <xdr:col>23</xdr:col>
      <xdr:colOff>184150</xdr:colOff>
      <xdr:row>44</xdr:row>
      <xdr:rowOff>14605</xdr:rowOff>
    </xdr:to>
    <xdr:sp macro="" textlink="">
      <xdr:nvSpPr>
        <xdr:cNvPr id="71" name="フローチャート: 判断 70"/>
        <xdr:cNvSpPr/>
      </xdr:nvSpPr>
      <xdr:spPr>
        <a:xfrm>
          <a:off x="4946015" y="7292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135255</xdr:rowOff>
    </xdr:from>
    <xdr:to xmlns:xdr="http://schemas.openxmlformats.org/drawingml/2006/spreadsheetDrawing">
      <xdr:col>19</xdr:col>
      <xdr:colOff>133350</xdr:colOff>
      <xdr:row>43</xdr:row>
      <xdr:rowOff>135255</xdr:rowOff>
    </xdr:to>
    <xdr:cxnSp macro="">
      <xdr:nvCxnSpPr>
        <xdr:cNvPr id="72" name="直線コネクタ 71"/>
        <xdr:cNvCxnSpPr/>
      </xdr:nvCxnSpPr>
      <xdr:spPr>
        <a:xfrm>
          <a:off x="3254375" y="734377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165100</xdr:rowOff>
    </xdr:from>
    <xdr:to xmlns:xdr="http://schemas.openxmlformats.org/drawingml/2006/spreadsheetDrawing">
      <xdr:col>19</xdr:col>
      <xdr:colOff>184150</xdr:colOff>
      <xdr:row>44</xdr:row>
      <xdr:rowOff>95250</xdr:rowOff>
    </xdr:to>
    <xdr:sp macro="" textlink="">
      <xdr:nvSpPr>
        <xdr:cNvPr id="73" name="フローチャート: 判断 72"/>
        <xdr:cNvSpPr/>
      </xdr:nvSpPr>
      <xdr:spPr>
        <a:xfrm>
          <a:off x="4100195" y="7373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80010</xdr:rowOff>
    </xdr:from>
    <xdr:ext cx="735965" cy="259080"/>
    <xdr:sp macro="" textlink="">
      <xdr:nvSpPr>
        <xdr:cNvPr id="74" name="テキスト ボックス 73"/>
        <xdr:cNvSpPr txBox="1"/>
      </xdr:nvSpPr>
      <xdr:spPr>
        <a:xfrm>
          <a:off x="3766185" y="7456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135255</xdr:rowOff>
    </xdr:from>
    <xdr:to xmlns:xdr="http://schemas.openxmlformats.org/drawingml/2006/spreadsheetDrawing">
      <xdr:col>15</xdr:col>
      <xdr:colOff>82550</xdr:colOff>
      <xdr:row>43</xdr:row>
      <xdr:rowOff>155575</xdr:rowOff>
    </xdr:to>
    <xdr:cxnSp macro="">
      <xdr:nvCxnSpPr>
        <xdr:cNvPr id="75" name="直線コネクタ 74"/>
        <xdr:cNvCxnSpPr/>
      </xdr:nvCxnSpPr>
      <xdr:spPr>
        <a:xfrm flipV="1">
          <a:off x="2357755" y="7343775"/>
          <a:ext cx="8966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13970</xdr:rowOff>
    </xdr:from>
    <xdr:to xmlns:xdr="http://schemas.openxmlformats.org/drawingml/2006/spreadsheetDrawing">
      <xdr:col>15</xdr:col>
      <xdr:colOff>133350</xdr:colOff>
      <xdr:row>44</xdr:row>
      <xdr:rowOff>115570</xdr:rowOff>
    </xdr:to>
    <xdr:sp macro="" textlink="">
      <xdr:nvSpPr>
        <xdr:cNvPr id="76" name="フローチャート: 判断 75"/>
        <xdr:cNvSpPr/>
      </xdr:nvSpPr>
      <xdr:spPr>
        <a:xfrm>
          <a:off x="3203575" y="73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100330</xdr:rowOff>
    </xdr:from>
    <xdr:ext cx="762000" cy="249555"/>
    <xdr:sp macro="" textlink="">
      <xdr:nvSpPr>
        <xdr:cNvPr id="77" name="テキスト ボックス 76"/>
        <xdr:cNvSpPr txBox="1"/>
      </xdr:nvSpPr>
      <xdr:spPr>
        <a:xfrm>
          <a:off x="2869565" y="74764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155575</xdr:rowOff>
    </xdr:from>
    <xdr:to xmlns:xdr="http://schemas.openxmlformats.org/drawingml/2006/spreadsheetDrawing">
      <xdr:col>11</xdr:col>
      <xdr:colOff>31750</xdr:colOff>
      <xdr:row>43</xdr:row>
      <xdr:rowOff>155575</xdr:rowOff>
    </xdr:to>
    <xdr:cxnSp macro="">
      <xdr:nvCxnSpPr>
        <xdr:cNvPr id="78" name="直線コネクタ 77"/>
        <xdr:cNvCxnSpPr/>
      </xdr:nvCxnSpPr>
      <xdr:spPr>
        <a:xfrm>
          <a:off x="1459230" y="736409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33655</xdr:rowOff>
    </xdr:from>
    <xdr:to xmlns:xdr="http://schemas.openxmlformats.org/drawingml/2006/spreadsheetDrawing">
      <xdr:col>11</xdr:col>
      <xdr:colOff>82550</xdr:colOff>
      <xdr:row>44</xdr:row>
      <xdr:rowOff>135255</xdr:rowOff>
    </xdr:to>
    <xdr:sp macro="" textlink="">
      <xdr:nvSpPr>
        <xdr:cNvPr id="79" name="フローチャート: 判断 78"/>
        <xdr:cNvSpPr/>
      </xdr:nvSpPr>
      <xdr:spPr>
        <a:xfrm>
          <a:off x="2305050" y="74098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120650</xdr:rowOff>
    </xdr:from>
    <xdr:ext cx="762000" cy="251460"/>
    <xdr:sp macro="" textlink="">
      <xdr:nvSpPr>
        <xdr:cNvPr id="80" name="テキスト ボックス 79"/>
        <xdr:cNvSpPr txBox="1"/>
      </xdr:nvSpPr>
      <xdr:spPr>
        <a:xfrm>
          <a:off x="1972945" y="74968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81" name="フローチャート: 判断 80"/>
        <xdr:cNvSpPr/>
      </xdr:nvSpPr>
      <xdr:spPr>
        <a:xfrm>
          <a:off x="1408430" y="74098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120650</xdr:rowOff>
    </xdr:from>
    <xdr:ext cx="761365" cy="251460"/>
    <xdr:sp macro="" textlink="">
      <xdr:nvSpPr>
        <xdr:cNvPr id="82" name="テキスト ボックス 81"/>
        <xdr:cNvSpPr txBox="1"/>
      </xdr:nvSpPr>
      <xdr:spPr>
        <a:xfrm>
          <a:off x="1076325" y="74968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84455</xdr:rowOff>
    </xdr:from>
    <xdr:to xmlns:xdr="http://schemas.openxmlformats.org/drawingml/2006/spreadsheetDrawing">
      <xdr:col>23</xdr:col>
      <xdr:colOff>184150</xdr:colOff>
      <xdr:row>44</xdr:row>
      <xdr:rowOff>14605</xdr:rowOff>
    </xdr:to>
    <xdr:sp macro="" textlink="">
      <xdr:nvSpPr>
        <xdr:cNvPr id="88" name="楕円 87"/>
        <xdr:cNvSpPr/>
      </xdr:nvSpPr>
      <xdr:spPr>
        <a:xfrm>
          <a:off x="4946015" y="7292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100965</xdr:rowOff>
    </xdr:from>
    <xdr:ext cx="761365" cy="249555"/>
    <xdr:sp macro="" textlink="">
      <xdr:nvSpPr>
        <xdr:cNvPr id="89" name="財政力該当値テキスト"/>
        <xdr:cNvSpPr txBox="1"/>
      </xdr:nvSpPr>
      <xdr:spPr>
        <a:xfrm>
          <a:off x="5087620" y="714184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84455</xdr:rowOff>
    </xdr:from>
    <xdr:to xmlns:xdr="http://schemas.openxmlformats.org/drawingml/2006/spreadsheetDrawing">
      <xdr:col>19</xdr:col>
      <xdr:colOff>184150</xdr:colOff>
      <xdr:row>44</xdr:row>
      <xdr:rowOff>14605</xdr:rowOff>
    </xdr:to>
    <xdr:sp macro="" textlink="">
      <xdr:nvSpPr>
        <xdr:cNvPr id="90" name="楕円 89"/>
        <xdr:cNvSpPr/>
      </xdr:nvSpPr>
      <xdr:spPr>
        <a:xfrm>
          <a:off x="4100195" y="7292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24765</xdr:rowOff>
    </xdr:from>
    <xdr:ext cx="735965" cy="259080"/>
    <xdr:sp macro="" textlink="">
      <xdr:nvSpPr>
        <xdr:cNvPr id="91" name="テキスト ボックス 90"/>
        <xdr:cNvSpPr txBox="1"/>
      </xdr:nvSpPr>
      <xdr:spPr>
        <a:xfrm>
          <a:off x="3766185" y="70656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84455</xdr:rowOff>
    </xdr:from>
    <xdr:to xmlns:xdr="http://schemas.openxmlformats.org/drawingml/2006/spreadsheetDrawing">
      <xdr:col>15</xdr:col>
      <xdr:colOff>133350</xdr:colOff>
      <xdr:row>44</xdr:row>
      <xdr:rowOff>14605</xdr:rowOff>
    </xdr:to>
    <xdr:sp macro="" textlink="">
      <xdr:nvSpPr>
        <xdr:cNvPr id="92" name="楕円 91"/>
        <xdr:cNvSpPr/>
      </xdr:nvSpPr>
      <xdr:spPr>
        <a:xfrm>
          <a:off x="3203575" y="7292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24765</xdr:rowOff>
    </xdr:from>
    <xdr:ext cx="762000" cy="259080"/>
    <xdr:sp macro="" textlink="">
      <xdr:nvSpPr>
        <xdr:cNvPr id="93" name="テキスト ボックス 92"/>
        <xdr:cNvSpPr txBox="1"/>
      </xdr:nvSpPr>
      <xdr:spPr>
        <a:xfrm>
          <a:off x="2869565" y="706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104775</xdr:rowOff>
    </xdr:from>
    <xdr:to xmlns:xdr="http://schemas.openxmlformats.org/drawingml/2006/spreadsheetDrawing">
      <xdr:col>11</xdr:col>
      <xdr:colOff>82550</xdr:colOff>
      <xdr:row>44</xdr:row>
      <xdr:rowOff>34925</xdr:rowOff>
    </xdr:to>
    <xdr:sp macro="" textlink="">
      <xdr:nvSpPr>
        <xdr:cNvPr id="94" name="楕円 93"/>
        <xdr:cNvSpPr/>
      </xdr:nvSpPr>
      <xdr:spPr>
        <a:xfrm>
          <a:off x="2305050" y="731329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45085</xdr:rowOff>
    </xdr:from>
    <xdr:ext cx="762000" cy="258445"/>
    <xdr:sp macro="" textlink="">
      <xdr:nvSpPr>
        <xdr:cNvPr id="95" name="テキスト ボックス 94"/>
        <xdr:cNvSpPr txBox="1"/>
      </xdr:nvSpPr>
      <xdr:spPr>
        <a:xfrm>
          <a:off x="1972945" y="7085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104775</xdr:rowOff>
    </xdr:from>
    <xdr:to xmlns:xdr="http://schemas.openxmlformats.org/drawingml/2006/spreadsheetDrawing">
      <xdr:col>7</xdr:col>
      <xdr:colOff>31750</xdr:colOff>
      <xdr:row>44</xdr:row>
      <xdr:rowOff>34925</xdr:rowOff>
    </xdr:to>
    <xdr:sp macro="" textlink="">
      <xdr:nvSpPr>
        <xdr:cNvPr id="96" name="楕円 95"/>
        <xdr:cNvSpPr/>
      </xdr:nvSpPr>
      <xdr:spPr>
        <a:xfrm>
          <a:off x="1408430" y="731329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45085</xdr:rowOff>
    </xdr:from>
    <xdr:ext cx="761365" cy="258445"/>
    <xdr:sp macro="" textlink="">
      <xdr:nvSpPr>
        <xdr:cNvPr id="97" name="テキスト ボックス 96"/>
        <xdr:cNvSpPr txBox="1"/>
      </xdr:nvSpPr>
      <xdr:spPr>
        <a:xfrm>
          <a:off x="1076325" y="7085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708785" y="898652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0840" cy="353060"/>
    <xdr:sp macro="" textlink="">
      <xdr:nvSpPr>
        <xdr:cNvPr id="100" name="テキスト ボックス 99"/>
        <xdr:cNvSpPr txBox="1"/>
      </xdr:nvSpPr>
      <xdr:spPr>
        <a:xfrm>
          <a:off x="3288030" y="896112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これまで類似団体内平均値と比べ高い水準で推移しているが、令和２年度は前年度に比べ1.3％減少している。</a:t>
          </a:r>
        </a:p>
        <a:p>
          <a:r>
            <a:rPr kumimoji="1" lang="ja-JP" altLang="en-US" sz="1300">
              <a:latin typeface="ＭＳ Ｐゴシック"/>
              <a:ea typeface="ＭＳ Ｐゴシック"/>
            </a:rPr>
            <a:t>　算出基礎となる分子（経常経費充当一般財源）は、主に義務的経費（公債費等）が減少している。一方、分母（経常一般財源総額等）は課税標準額の変動による固定資産税の増などにより増加しているため、比率が減少した。</a:t>
          </a:r>
        </a:p>
        <a:p>
          <a:r>
            <a:rPr kumimoji="1" lang="ja-JP" altLang="en-US" sz="1300">
              <a:latin typeface="ＭＳ Ｐゴシック"/>
              <a:ea typeface="ＭＳ Ｐゴシック"/>
            </a:rPr>
            <a:t>　義務的経費は早急に圧縮することは難しいが、人件費が急上昇しないよう定員管理を継続することや、公債費については適切な償還期間の設定などにより、歳出の効率化に取り組む。</a:t>
          </a: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1" name="テキスト ボックス 110"/>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0825"/>
    <xdr:sp macro="" textlink="">
      <xdr:nvSpPr>
        <xdr:cNvPr id="113" name="テキスト ボックス 112"/>
        <xdr:cNvSpPr txBox="1"/>
      </xdr:nvSpPr>
      <xdr:spPr>
        <a:xfrm>
          <a:off x="0" y="115963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7715" y="111467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49555"/>
    <xdr:sp macro="" textlink="">
      <xdr:nvSpPr>
        <xdr:cNvPr id="115" name="テキスト ボックス 114"/>
        <xdr:cNvSpPr txBox="1"/>
      </xdr:nvSpPr>
      <xdr:spPr>
        <a:xfrm>
          <a:off x="0" y="11008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7715" y="9966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8445"/>
    <xdr:sp macro="" textlink="">
      <xdr:nvSpPr>
        <xdr:cNvPr id="119" name="テキスト ボックス 118"/>
        <xdr:cNvSpPr txBox="1"/>
      </xdr:nvSpPr>
      <xdr:spPr>
        <a:xfrm>
          <a:off x="0" y="9828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1" name="テキスト ボックス 120"/>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127000</xdr:rowOff>
    </xdr:from>
    <xdr:to xmlns:xdr="http://schemas.openxmlformats.org/drawingml/2006/spreadsheetDrawing">
      <xdr:col>23</xdr:col>
      <xdr:colOff>133350</xdr:colOff>
      <xdr:row>66</xdr:row>
      <xdr:rowOff>4445</xdr:rowOff>
    </xdr:to>
    <xdr:cxnSp macro="">
      <xdr:nvCxnSpPr>
        <xdr:cNvPr id="123" name="直線コネクタ 122"/>
        <xdr:cNvCxnSpPr/>
      </xdr:nvCxnSpPr>
      <xdr:spPr>
        <a:xfrm flipV="1">
          <a:off x="4996815" y="9850120"/>
          <a:ext cx="0" cy="12185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147955</xdr:rowOff>
    </xdr:from>
    <xdr:ext cx="761365" cy="257810"/>
    <xdr:sp macro="" textlink="">
      <xdr:nvSpPr>
        <xdr:cNvPr id="124" name="財政構造の弾力性最小値テキスト"/>
        <xdr:cNvSpPr txBox="1"/>
      </xdr:nvSpPr>
      <xdr:spPr>
        <a:xfrm>
          <a:off x="5087620" y="110445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4445</xdr:rowOff>
    </xdr:from>
    <xdr:to xmlns:xdr="http://schemas.openxmlformats.org/drawingml/2006/spreadsheetDrawing">
      <xdr:col>24</xdr:col>
      <xdr:colOff>12700</xdr:colOff>
      <xdr:row>66</xdr:row>
      <xdr:rowOff>4445</xdr:rowOff>
    </xdr:to>
    <xdr:cxnSp macro="">
      <xdr:nvCxnSpPr>
        <xdr:cNvPr id="125" name="直線コネクタ 124"/>
        <xdr:cNvCxnSpPr/>
      </xdr:nvCxnSpPr>
      <xdr:spPr>
        <a:xfrm>
          <a:off x="4907915" y="110686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41910</xdr:rowOff>
    </xdr:from>
    <xdr:ext cx="761365" cy="250190"/>
    <xdr:sp macro="" textlink="">
      <xdr:nvSpPr>
        <xdr:cNvPr id="126" name="財政構造の弾力性最大値テキスト"/>
        <xdr:cNvSpPr txBox="1"/>
      </xdr:nvSpPr>
      <xdr:spPr>
        <a:xfrm>
          <a:off x="5087620" y="959739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127000</xdr:rowOff>
    </xdr:from>
    <xdr:to xmlns:xdr="http://schemas.openxmlformats.org/drawingml/2006/spreadsheetDrawing">
      <xdr:col>24</xdr:col>
      <xdr:colOff>12700</xdr:colOff>
      <xdr:row>58</xdr:row>
      <xdr:rowOff>127000</xdr:rowOff>
    </xdr:to>
    <xdr:cxnSp macro="">
      <xdr:nvCxnSpPr>
        <xdr:cNvPr id="127" name="直線コネクタ 126"/>
        <xdr:cNvCxnSpPr/>
      </xdr:nvCxnSpPr>
      <xdr:spPr>
        <a:xfrm>
          <a:off x="4907915" y="98501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132080</xdr:rowOff>
    </xdr:from>
    <xdr:to xmlns:xdr="http://schemas.openxmlformats.org/drawingml/2006/spreadsheetDrawing">
      <xdr:col>23</xdr:col>
      <xdr:colOff>133350</xdr:colOff>
      <xdr:row>64</xdr:row>
      <xdr:rowOff>39370</xdr:rowOff>
    </xdr:to>
    <xdr:cxnSp macro="">
      <xdr:nvCxnSpPr>
        <xdr:cNvPr id="128" name="直線コネクタ 127"/>
        <xdr:cNvCxnSpPr/>
      </xdr:nvCxnSpPr>
      <xdr:spPr>
        <a:xfrm flipV="1">
          <a:off x="4150995" y="10693400"/>
          <a:ext cx="84582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94615</xdr:rowOff>
    </xdr:from>
    <xdr:ext cx="761365" cy="259080"/>
    <xdr:sp macro="" textlink="">
      <xdr:nvSpPr>
        <xdr:cNvPr id="129" name="財政構造の弾力性平均値テキスト"/>
        <xdr:cNvSpPr txBox="1"/>
      </xdr:nvSpPr>
      <xdr:spPr>
        <a:xfrm>
          <a:off x="5087620" y="103206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78105</xdr:rowOff>
    </xdr:from>
    <xdr:to xmlns:xdr="http://schemas.openxmlformats.org/drawingml/2006/spreadsheetDrawing">
      <xdr:col>23</xdr:col>
      <xdr:colOff>184150</xdr:colOff>
      <xdr:row>63</xdr:row>
      <xdr:rowOff>8255</xdr:rowOff>
    </xdr:to>
    <xdr:sp macro="" textlink="">
      <xdr:nvSpPr>
        <xdr:cNvPr id="130" name="フローチャート: 判断 129"/>
        <xdr:cNvSpPr/>
      </xdr:nvSpPr>
      <xdr:spPr>
        <a:xfrm>
          <a:off x="4946015" y="10471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20955</xdr:rowOff>
    </xdr:from>
    <xdr:to xmlns:xdr="http://schemas.openxmlformats.org/drawingml/2006/spreadsheetDrawing">
      <xdr:col>19</xdr:col>
      <xdr:colOff>133350</xdr:colOff>
      <xdr:row>64</xdr:row>
      <xdr:rowOff>39370</xdr:rowOff>
    </xdr:to>
    <xdr:cxnSp macro="">
      <xdr:nvCxnSpPr>
        <xdr:cNvPr id="131" name="直線コネクタ 130"/>
        <xdr:cNvCxnSpPr/>
      </xdr:nvCxnSpPr>
      <xdr:spPr>
        <a:xfrm>
          <a:off x="3254375" y="10749915"/>
          <a:ext cx="8966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162560</xdr:rowOff>
    </xdr:from>
    <xdr:to xmlns:xdr="http://schemas.openxmlformats.org/drawingml/2006/spreadsheetDrawing">
      <xdr:col>19</xdr:col>
      <xdr:colOff>184150</xdr:colOff>
      <xdr:row>63</xdr:row>
      <xdr:rowOff>92710</xdr:rowOff>
    </xdr:to>
    <xdr:sp macro="" textlink="">
      <xdr:nvSpPr>
        <xdr:cNvPr id="132" name="フローチャート: 判断 131"/>
        <xdr:cNvSpPr/>
      </xdr:nvSpPr>
      <xdr:spPr>
        <a:xfrm>
          <a:off x="4100195" y="10556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102870</xdr:rowOff>
    </xdr:from>
    <xdr:ext cx="735965" cy="258445"/>
    <xdr:sp macro="" textlink="">
      <xdr:nvSpPr>
        <xdr:cNvPr id="133" name="テキスト ボックス 132"/>
        <xdr:cNvSpPr txBox="1"/>
      </xdr:nvSpPr>
      <xdr:spPr>
        <a:xfrm>
          <a:off x="3766185" y="103289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114300</xdr:rowOff>
    </xdr:from>
    <xdr:to xmlns:xdr="http://schemas.openxmlformats.org/drawingml/2006/spreadsheetDrawing">
      <xdr:col>15</xdr:col>
      <xdr:colOff>82550</xdr:colOff>
      <xdr:row>64</xdr:row>
      <xdr:rowOff>20955</xdr:rowOff>
    </xdr:to>
    <xdr:cxnSp macro="">
      <xdr:nvCxnSpPr>
        <xdr:cNvPr id="134" name="直線コネクタ 133"/>
        <xdr:cNvCxnSpPr/>
      </xdr:nvCxnSpPr>
      <xdr:spPr>
        <a:xfrm>
          <a:off x="2357755" y="10675620"/>
          <a:ext cx="89662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120650</xdr:rowOff>
    </xdr:from>
    <xdr:to xmlns:xdr="http://schemas.openxmlformats.org/drawingml/2006/spreadsheetDrawing">
      <xdr:col>15</xdr:col>
      <xdr:colOff>133350</xdr:colOff>
      <xdr:row>63</xdr:row>
      <xdr:rowOff>50165</xdr:rowOff>
    </xdr:to>
    <xdr:sp macro="" textlink="">
      <xdr:nvSpPr>
        <xdr:cNvPr id="135" name="フローチャート: 判断 134"/>
        <xdr:cNvSpPr/>
      </xdr:nvSpPr>
      <xdr:spPr>
        <a:xfrm>
          <a:off x="3203575" y="105143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60960</xdr:rowOff>
    </xdr:from>
    <xdr:ext cx="762000" cy="259080"/>
    <xdr:sp macro="" textlink="">
      <xdr:nvSpPr>
        <xdr:cNvPr id="136" name="テキスト ボックス 135"/>
        <xdr:cNvSpPr txBox="1"/>
      </xdr:nvSpPr>
      <xdr:spPr>
        <a:xfrm>
          <a:off x="2869565" y="1028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155575</xdr:rowOff>
    </xdr:from>
    <xdr:to xmlns:xdr="http://schemas.openxmlformats.org/drawingml/2006/spreadsheetDrawing">
      <xdr:col>11</xdr:col>
      <xdr:colOff>31750</xdr:colOff>
      <xdr:row>63</xdr:row>
      <xdr:rowOff>114300</xdr:rowOff>
    </xdr:to>
    <xdr:cxnSp macro="">
      <xdr:nvCxnSpPr>
        <xdr:cNvPr id="137" name="直線コネクタ 136"/>
        <xdr:cNvCxnSpPr/>
      </xdr:nvCxnSpPr>
      <xdr:spPr>
        <a:xfrm>
          <a:off x="1459230" y="10381615"/>
          <a:ext cx="898525"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48260</xdr:rowOff>
    </xdr:from>
    <xdr:to xmlns:xdr="http://schemas.openxmlformats.org/drawingml/2006/spreadsheetDrawing">
      <xdr:col>11</xdr:col>
      <xdr:colOff>82550</xdr:colOff>
      <xdr:row>62</xdr:row>
      <xdr:rowOff>149860</xdr:rowOff>
    </xdr:to>
    <xdr:sp macro="" textlink="">
      <xdr:nvSpPr>
        <xdr:cNvPr id="138" name="フローチャート: 判断 137"/>
        <xdr:cNvSpPr/>
      </xdr:nvSpPr>
      <xdr:spPr>
        <a:xfrm>
          <a:off x="2305050" y="1044194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160020</xdr:rowOff>
    </xdr:from>
    <xdr:ext cx="762000" cy="258445"/>
    <xdr:sp macro="" textlink="">
      <xdr:nvSpPr>
        <xdr:cNvPr id="139" name="テキスト ボックス 138"/>
        <xdr:cNvSpPr txBox="1"/>
      </xdr:nvSpPr>
      <xdr:spPr>
        <a:xfrm>
          <a:off x="1972945" y="10218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11430</xdr:rowOff>
    </xdr:from>
    <xdr:to xmlns:xdr="http://schemas.openxmlformats.org/drawingml/2006/spreadsheetDrawing">
      <xdr:col>7</xdr:col>
      <xdr:colOff>31750</xdr:colOff>
      <xdr:row>62</xdr:row>
      <xdr:rowOff>113030</xdr:rowOff>
    </xdr:to>
    <xdr:sp macro="" textlink="">
      <xdr:nvSpPr>
        <xdr:cNvPr id="140" name="フローチャート: 判断 139"/>
        <xdr:cNvSpPr/>
      </xdr:nvSpPr>
      <xdr:spPr>
        <a:xfrm>
          <a:off x="1408430" y="104051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98425</xdr:rowOff>
    </xdr:from>
    <xdr:ext cx="761365" cy="250825"/>
    <xdr:sp macro="" textlink="">
      <xdr:nvSpPr>
        <xdr:cNvPr id="141" name="テキスト ボックス 140"/>
        <xdr:cNvSpPr txBox="1"/>
      </xdr:nvSpPr>
      <xdr:spPr>
        <a:xfrm>
          <a:off x="1076325" y="1049210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49555"/>
    <xdr:sp macro="" textlink="">
      <xdr:nvSpPr>
        <xdr:cNvPr id="142" name="テキスト ボックス 141"/>
        <xdr:cNvSpPr txBox="1"/>
      </xdr:nvSpPr>
      <xdr:spPr>
        <a:xfrm>
          <a:off x="4779010" y="1173480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49555"/>
    <xdr:sp macro="" textlink="">
      <xdr:nvSpPr>
        <xdr:cNvPr id="143" name="テキスト ボックス 142"/>
        <xdr:cNvSpPr txBox="1"/>
      </xdr:nvSpPr>
      <xdr:spPr>
        <a:xfrm>
          <a:off x="3933190" y="1173480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49555"/>
    <xdr:sp macro="" textlink="">
      <xdr:nvSpPr>
        <xdr:cNvPr id="144" name="テキスト ボックス 143"/>
        <xdr:cNvSpPr txBox="1"/>
      </xdr:nvSpPr>
      <xdr:spPr>
        <a:xfrm>
          <a:off x="3036570" y="117348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49555"/>
    <xdr:sp macro="" textlink="">
      <xdr:nvSpPr>
        <xdr:cNvPr id="145" name="テキスト ボックス 144"/>
        <xdr:cNvSpPr txBox="1"/>
      </xdr:nvSpPr>
      <xdr:spPr>
        <a:xfrm>
          <a:off x="2139950" y="117348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49555"/>
    <xdr:sp macro="" textlink="">
      <xdr:nvSpPr>
        <xdr:cNvPr id="146" name="テキスト ボックス 145"/>
        <xdr:cNvSpPr txBox="1"/>
      </xdr:nvSpPr>
      <xdr:spPr>
        <a:xfrm>
          <a:off x="1241425" y="117348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81280</xdr:rowOff>
    </xdr:from>
    <xdr:to xmlns:xdr="http://schemas.openxmlformats.org/drawingml/2006/spreadsheetDrawing">
      <xdr:col>23</xdr:col>
      <xdr:colOff>184150</xdr:colOff>
      <xdr:row>64</xdr:row>
      <xdr:rowOff>11430</xdr:rowOff>
    </xdr:to>
    <xdr:sp macro="" textlink="">
      <xdr:nvSpPr>
        <xdr:cNvPr id="147" name="楕円 146"/>
        <xdr:cNvSpPr/>
      </xdr:nvSpPr>
      <xdr:spPr>
        <a:xfrm>
          <a:off x="4946015" y="10642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53975</xdr:rowOff>
    </xdr:from>
    <xdr:ext cx="761365" cy="248920"/>
    <xdr:sp macro="" textlink="">
      <xdr:nvSpPr>
        <xdr:cNvPr id="148" name="財政構造の弾力性該当値テキスト"/>
        <xdr:cNvSpPr txBox="1"/>
      </xdr:nvSpPr>
      <xdr:spPr>
        <a:xfrm>
          <a:off x="5087620" y="1061529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160020</xdr:rowOff>
    </xdr:from>
    <xdr:to xmlns:xdr="http://schemas.openxmlformats.org/drawingml/2006/spreadsheetDrawing">
      <xdr:col>19</xdr:col>
      <xdr:colOff>184150</xdr:colOff>
      <xdr:row>64</xdr:row>
      <xdr:rowOff>90170</xdr:rowOff>
    </xdr:to>
    <xdr:sp macro="" textlink="">
      <xdr:nvSpPr>
        <xdr:cNvPr id="149" name="楕円 148"/>
        <xdr:cNvSpPr/>
      </xdr:nvSpPr>
      <xdr:spPr>
        <a:xfrm>
          <a:off x="4100195" y="1072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74930</xdr:rowOff>
    </xdr:from>
    <xdr:ext cx="735965" cy="251460"/>
    <xdr:sp macro="" textlink="">
      <xdr:nvSpPr>
        <xdr:cNvPr id="150" name="テキスト ボックス 149"/>
        <xdr:cNvSpPr txBox="1"/>
      </xdr:nvSpPr>
      <xdr:spPr>
        <a:xfrm>
          <a:off x="3766185" y="1080389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141605</xdr:rowOff>
    </xdr:from>
    <xdr:to xmlns:xdr="http://schemas.openxmlformats.org/drawingml/2006/spreadsheetDrawing">
      <xdr:col>15</xdr:col>
      <xdr:colOff>133350</xdr:colOff>
      <xdr:row>64</xdr:row>
      <xdr:rowOff>71755</xdr:rowOff>
    </xdr:to>
    <xdr:sp macro="" textlink="">
      <xdr:nvSpPr>
        <xdr:cNvPr id="151" name="楕円 150"/>
        <xdr:cNvSpPr/>
      </xdr:nvSpPr>
      <xdr:spPr>
        <a:xfrm>
          <a:off x="3203575" y="10702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57150</xdr:rowOff>
    </xdr:from>
    <xdr:ext cx="762000" cy="259080"/>
    <xdr:sp macro="" textlink="">
      <xdr:nvSpPr>
        <xdr:cNvPr id="152" name="テキスト ボックス 151"/>
        <xdr:cNvSpPr txBox="1"/>
      </xdr:nvSpPr>
      <xdr:spPr>
        <a:xfrm>
          <a:off x="2869565" y="1078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63500</xdr:rowOff>
    </xdr:from>
    <xdr:to xmlns:xdr="http://schemas.openxmlformats.org/drawingml/2006/spreadsheetDrawing">
      <xdr:col>11</xdr:col>
      <xdr:colOff>82550</xdr:colOff>
      <xdr:row>63</xdr:row>
      <xdr:rowOff>165100</xdr:rowOff>
    </xdr:to>
    <xdr:sp macro="" textlink="">
      <xdr:nvSpPr>
        <xdr:cNvPr id="153" name="楕円 152"/>
        <xdr:cNvSpPr/>
      </xdr:nvSpPr>
      <xdr:spPr>
        <a:xfrm>
          <a:off x="2305050" y="1062482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149860</xdr:rowOff>
    </xdr:from>
    <xdr:ext cx="762000" cy="259080"/>
    <xdr:sp macro="" textlink="">
      <xdr:nvSpPr>
        <xdr:cNvPr id="154" name="テキスト ボックス 153"/>
        <xdr:cNvSpPr txBox="1"/>
      </xdr:nvSpPr>
      <xdr:spPr>
        <a:xfrm>
          <a:off x="1972945" y="10711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104775</xdr:rowOff>
    </xdr:from>
    <xdr:to xmlns:xdr="http://schemas.openxmlformats.org/drawingml/2006/spreadsheetDrawing">
      <xdr:col>7</xdr:col>
      <xdr:colOff>31750</xdr:colOff>
      <xdr:row>62</xdr:row>
      <xdr:rowOff>34925</xdr:rowOff>
    </xdr:to>
    <xdr:sp macro="" textlink="">
      <xdr:nvSpPr>
        <xdr:cNvPr id="155" name="楕円 154"/>
        <xdr:cNvSpPr/>
      </xdr:nvSpPr>
      <xdr:spPr>
        <a:xfrm>
          <a:off x="1408430" y="103308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45085</xdr:rowOff>
    </xdr:from>
    <xdr:ext cx="761365" cy="258445"/>
    <xdr:sp macro="" textlink="">
      <xdr:nvSpPr>
        <xdr:cNvPr id="156" name="テキスト ボックス 155"/>
        <xdr:cNvSpPr txBox="1"/>
      </xdr:nvSpPr>
      <xdr:spPr>
        <a:xfrm>
          <a:off x="1076325" y="10103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58" name="テキスト ボックス 157"/>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0840" cy="358775"/>
    <xdr:sp macro="" textlink="">
      <xdr:nvSpPr>
        <xdr:cNvPr id="159" name="テキスト ボックス 158"/>
        <xdr:cNvSpPr txBox="1"/>
      </xdr:nvSpPr>
      <xdr:spPr>
        <a:xfrm>
          <a:off x="4185285" y="1268730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[238,728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人件費は48,047千円の増、物件費が60,736千円の減となり決算額は減少したが、分母となる人口が減少したため、人口１人当たりの決算額は増加している。</a:t>
          </a:r>
        </a:p>
        <a:p>
          <a:r>
            <a:rPr kumimoji="1" lang="ja-JP" altLang="en-US" sz="1300">
              <a:latin typeface="ＭＳ Ｐゴシック"/>
              <a:ea typeface="ＭＳ Ｐゴシック"/>
            </a:rPr>
            <a:t>　要因としては、令和２年度からの会計年度任用職員制度移行に伴う賃金（物件費）から報酬（人件費）への振り替えや、選挙執行経費が皆減となったことが挙げられる。</a:t>
          </a:r>
        </a:p>
        <a:p>
          <a:r>
            <a:rPr kumimoji="1" lang="ja-JP" altLang="en-US" sz="1300">
              <a:latin typeface="ＭＳ Ｐゴシック"/>
              <a:ea typeface="ＭＳ Ｐゴシック"/>
            </a:rPr>
            <a:t>　引き続き、行政サービスの品質低下を招かない程度に歳出の圧縮に努める。</a:t>
          </a: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0" name="テキスト ボックス 169"/>
        <xdr:cNvSpPr txBox="1"/>
      </xdr:nvSpPr>
      <xdr:spPr>
        <a:xfrm>
          <a:off x="729615" y="1291463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3" name="直線コネクタ 172"/>
        <xdr:cNvCxnSpPr/>
      </xdr:nvCxnSpPr>
      <xdr:spPr>
        <a:xfrm>
          <a:off x="767715" y="149898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0190"/>
    <xdr:sp macro="" textlink="">
      <xdr:nvSpPr>
        <xdr:cNvPr id="174" name="テキスト ボックス 173"/>
        <xdr:cNvSpPr txBox="1"/>
      </xdr:nvSpPr>
      <xdr:spPr>
        <a:xfrm>
          <a:off x="0" y="148513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5" name="直線コネクタ 174"/>
        <xdr:cNvCxnSpPr/>
      </xdr:nvCxnSpPr>
      <xdr:spPr>
        <a:xfrm>
          <a:off x="767715" y="145186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6" name="テキスト ボックス 175"/>
        <xdr:cNvSpPr txBox="1"/>
      </xdr:nvSpPr>
      <xdr:spPr>
        <a:xfrm>
          <a:off x="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7" name="直線コネクタ 176"/>
        <xdr:cNvCxnSpPr/>
      </xdr:nvCxnSpPr>
      <xdr:spPr>
        <a:xfrm>
          <a:off x="767715" y="140474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8445"/>
    <xdr:sp macro="" textlink="">
      <xdr:nvSpPr>
        <xdr:cNvPr id="178" name="テキスト ボックス 177"/>
        <xdr:cNvSpPr txBox="1"/>
      </xdr:nvSpPr>
      <xdr:spPr>
        <a:xfrm>
          <a:off x="0" y="1390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79" name="直線コネクタ 178"/>
        <xdr:cNvCxnSpPr/>
      </xdr:nvCxnSpPr>
      <xdr:spPr>
        <a:xfrm>
          <a:off x="767715" y="135763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0" name="テキスト ボックス 179"/>
        <xdr:cNvSpPr txBox="1"/>
      </xdr:nvSpPr>
      <xdr:spPr>
        <a:xfrm>
          <a:off x="0" y="1343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1" name="直線コネクタ 180"/>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2" name="テキスト ボックス 181"/>
        <xdr:cNvSpPr txBox="1"/>
      </xdr:nvSpPr>
      <xdr:spPr>
        <a:xfrm>
          <a:off x="0" y="129628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3"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132080</xdr:rowOff>
    </xdr:from>
    <xdr:to xmlns:xdr="http://schemas.openxmlformats.org/drawingml/2006/spreadsheetDrawing">
      <xdr:col>23</xdr:col>
      <xdr:colOff>133350</xdr:colOff>
      <xdr:row>87</xdr:row>
      <xdr:rowOff>148590</xdr:rowOff>
    </xdr:to>
    <xdr:cxnSp macro="">
      <xdr:nvCxnSpPr>
        <xdr:cNvPr id="184" name="直線コネクタ 183"/>
        <xdr:cNvCxnSpPr/>
      </xdr:nvCxnSpPr>
      <xdr:spPr>
        <a:xfrm flipV="1">
          <a:off x="4996815" y="13710920"/>
          <a:ext cx="0" cy="1022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87</xdr:row>
      <xdr:rowOff>120650</xdr:rowOff>
    </xdr:from>
    <xdr:ext cx="761365" cy="251460"/>
    <xdr:sp macro="" textlink="">
      <xdr:nvSpPr>
        <xdr:cNvPr id="185" name="人件費・物件費等の状況最小値テキスト"/>
        <xdr:cNvSpPr txBox="1"/>
      </xdr:nvSpPr>
      <xdr:spPr>
        <a:xfrm>
          <a:off x="5087620" y="1470533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87</xdr:row>
      <xdr:rowOff>148590</xdr:rowOff>
    </xdr:from>
    <xdr:to xmlns:xdr="http://schemas.openxmlformats.org/drawingml/2006/spreadsheetDrawing">
      <xdr:col>24</xdr:col>
      <xdr:colOff>12700</xdr:colOff>
      <xdr:row>87</xdr:row>
      <xdr:rowOff>148590</xdr:rowOff>
    </xdr:to>
    <xdr:cxnSp macro="">
      <xdr:nvCxnSpPr>
        <xdr:cNvPr id="186" name="直線コネクタ 185"/>
        <xdr:cNvCxnSpPr/>
      </xdr:nvCxnSpPr>
      <xdr:spPr>
        <a:xfrm>
          <a:off x="4907915" y="147332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46990</xdr:rowOff>
    </xdr:from>
    <xdr:ext cx="761365" cy="258445"/>
    <xdr:sp macro="" textlink="">
      <xdr:nvSpPr>
        <xdr:cNvPr id="187" name="人件費・物件費等の状況最大値テキスト"/>
        <xdr:cNvSpPr txBox="1"/>
      </xdr:nvSpPr>
      <xdr:spPr>
        <a:xfrm>
          <a:off x="5087620" y="134581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132080</xdr:rowOff>
    </xdr:from>
    <xdr:to xmlns:xdr="http://schemas.openxmlformats.org/drawingml/2006/spreadsheetDrawing">
      <xdr:col>24</xdr:col>
      <xdr:colOff>12700</xdr:colOff>
      <xdr:row>81</xdr:row>
      <xdr:rowOff>132080</xdr:rowOff>
    </xdr:to>
    <xdr:cxnSp macro="">
      <xdr:nvCxnSpPr>
        <xdr:cNvPr id="188" name="直線コネクタ 187"/>
        <xdr:cNvCxnSpPr/>
      </xdr:nvCxnSpPr>
      <xdr:spPr>
        <a:xfrm>
          <a:off x="4907915" y="137109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114935</xdr:rowOff>
    </xdr:from>
    <xdr:to xmlns:xdr="http://schemas.openxmlformats.org/drawingml/2006/spreadsheetDrawing">
      <xdr:col>23</xdr:col>
      <xdr:colOff>133350</xdr:colOff>
      <xdr:row>84</xdr:row>
      <xdr:rowOff>148590</xdr:rowOff>
    </xdr:to>
    <xdr:cxnSp macro="">
      <xdr:nvCxnSpPr>
        <xdr:cNvPr id="189" name="直線コネクタ 188"/>
        <xdr:cNvCxnSpPr/>
      </xdr:nvCxnSpPr>
      <xdr:spPr>
        <a:xfrm>
          <a:off x="4150995" y="14196695"/>
          <a:ext cx="8458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95885</xdr:rowOff>
    </xdr:from>
    <xdr:ext cx="761365" cy="259080"/>
    <xdr:sp macro="" textlink="">
      <xdr:nvSpPr>
        <xdr:cNvPr id="190" name="人件費・物件費等の状況平均値テキスト"/>
        <xdr:cNvSpPr txBox="1"/>
      </xdr:nvSpPr>
      <xdr:spPr>
        <a:xfrm>
          <a:off x="5087620" y="140100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79375</xdr:rowOff>
    </xdr:from>
    <xdr:to xmlns:xdr="http://schemas.openxmlformats.org/drawingml/2006/spreadsheetDrawing">
      <xdr:col>23</xdr:col>
      <xdr:colOff>184150</xdr:colOff>
      <xdr:row>85</xdr:row>
      <xdr:rowOff>8890</xdr:rowOff>
    </xdr:to>
    <xdr:sp macro="" textlink="">
      <xdr:nvSpPr>
        <xdr:cNvPr id="191" name="フローチャート: 判断 190"/>
        <xdr:cNvSpPr/>
      </xdr:nvSpPr>
      <xdr:spPr>
        <a:xfrm>
          <a:off x="4946015" y="141611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31750</xdr:rowOff>
    </xdr:from>
    <xdr:to xmlns:xdr="http://schemas.openxmlformats.org/drawingml/2006/spreadsheetDrawing">
      <xdr:col>19</xdr:col>
      <xdr:colOff>133350</xdr:colOff>
      <xdr:row>84</xdr:row>
      <xdr:rowOff>114935</xdr:rowOff>
    </xdr:to>
    <xdr:cxnSp macro="">
      <xdr:nvCxnSpPr>
        <xdr:cNvPr id="192" name="直線コネクタ 191"/>
        <xdr:cNvCxnSpPr/>
      </xdr:nvCxnSpPr>
      <xdr:spPr>
        <a:xfrm>
          <a:off x="3254375" y="14113510"/>
          <a:ext cx="89662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159385</xdr:rowOff>
    </xdr:from>
    <xdr:to xmlns:xdr="http://schemas.openxmlformats.org/drawingml/2006/spreadsheetDrawing">
      <xdr:col>19</xdr:col>
      <xdr:colOff>184150</xdr:colOff>
      <xdr:row>84</xdr:row>
      <xdr:rowOff>89535</xdr:rowOff>
    </xdr:to>
    <xdr:sp macro="" textlink="">
      <xdr:nvSpPr>
        <xdr:cNvPr id="193" name="フローチャート: 判断 192"/>
        <xdr:cNvSpPr/>
      </xdr:nvSpPr>
      <xdr:spPr>
        <a:xfrm>
          <a:off x="4100195" y="14073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99695</xdr:rowOff>
    </xdr:from>
    <xdr:ext cx="735965" cy="249555"/>
    <xdr:sp macro="" textlink="">
      <xdr:nvSpPr>
        <xdr:cNvPr id="194" name="テキスト ボックス 193"/>
        <xdr:cNvSpPr txBox="1"/>
      </xdr:nvSpPr>
      <xdr:spPr>
        <a:xfrm>
          <a:off x="3766185" y="13846175"/>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215,903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17780</xdr:rowOff>
    </xdr:from>
    <xdr:to xmlns:xdr="http://schemas.openxmlformats.org/drawingml/2006/spreadsheetDrawing">
      <xdr:col>15</xdr:col>
      <xdr:colOff>82550</xdr:colOff>
      <xdr:row>84</xdr:row>
      <xdr:rowOff>31750</xdr:rowOff>
    </xdr:to>
    <xdr:cxnSp macro="">
      <xdr:nvCxnSpPr>
        <xdr:cNvPr id="195" name="直線コネクタ 194"/>
        <xdr:cNvCxnSpPr/>
      </xdr:nvCxnSpPr>
      <xdr:spPr>
        <a:xfrm>
          <a:off x="2357755" y="14099540"/>
          <a:ext cx="8966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104140</xdr:rowOff>
    </xdr:from>
    <xdr:to xmlns:xdr="http://schemas.openxmlformats.org/drawingml/2006/spreadsheetDrawing">
      <xdr:col>15</xdr:col>
      <xdr:colOff>133350</xdr:colOff>
      <xdr:row>84</xdr:row>
      <xdr:rowOff>34290</xdr:rowOff>
    </xdr:to>
    <xdr:sp macro="" textlink="">
      <xdr:nvSpPr>
        <xdr:cNvPr id="196" name="フローチャート: 判断 195"/>
        <xdr:cNvSpPr/>
      </xdr:nvSpPr>
      <xdr:spPr>
        <a:xfrm>
          <a:off x="3203575" y="14018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44450</xdr:rowOff>
    </xdr:from>
    <xdr:ext cx="762000" cy="259080"/>
    <xdr:sp macro="" textlink="">
      <xdr:nvSpPr>
        <xdr:cNvPr id="197" name="テキスト ボックス 196"/>
        <xdr:cNvSpPr txBox="1"/>
      </xdr:nvSpPr>
      <xdr:spPr>
        <a:xfrm>
          <a:off x="2869565" y="1379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120650</xdr:rowOff>
    </xdr:from>
    <xdr:to xmlns:xdr="http://schemas.openxmlformats.org/drawingml/2006/spreadsheetDrawing">
      <xdr:col>11</xdr:col>
      <xdr:colOff>31750</xdr:colOff>
      <xdr:row>84</xdr:row>
      <xdr:rowOff>17780</xdr:rowOff>
    </xdr:to>
    <xdr:cxnSp macro="">
      <xdr:nvCxnSpPr>
        <xdr:cNvPr id="198" name="直線コネクタ 197"/>
        <xdr:cNvCxnSpPr/>
      </xdr:nvCxnSpPr>
      <xdr:spPr>
        <a:xfrm>
          <a:off x="1459230" y="14034770"/>
          <a:ext cx="8985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92710</xdr:rowOff>
    </xdr:from>
    <xdr:to xmlns:xdr="http://schemas.openxmlformats.org/drawingml/2006/spreadsheetDrawing">
      <xdr:col>11</xdr:col>
      <xdr:colOff>82550</xdr:colOff>
      <xdr:row>84</xdr:row>
      <xdr:rowOff>22860</xdr:rowOff>
    </xdr:to>
    <xdr:sp macro="" textlink="">
      <xdr:nvSpPr>
        <xdr:cNvPr id="199" name="フローチャート: 判断 198"/>
        <xdr:cNvSpPr/>
      </xdr:nvSpPr>
      <xdr:spPr>
        <a:xfrm>
          <a:off x="2305050" y="140068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33020</xdr:rowOff>
    </xdr:from>
    <xdr:ext cx="762000" cy="258445"/>
    <xdr:sp macro="" textlink="">
      <xdr:nvSpPr>
        <xdr:cNvPr id="200" name="テキスト ボックス 199"/>
        <xdr:cNvSpPr txBox="1"/>
      </xdr:nvSpPr>
      <xdr:spPr>
        <a:xfrm>
          <a:off x="1972945" y="1377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76835</xdr:rowOff>
    </xdr:from>
    <xdr:to xmlns:xdr="http://schemas.openxmlformats.org/drawingml/2006/spreadsheetDrawing">
      <xdr:col>7</xdr:col>
      <xdr:colOff>31750</xdr:colOff>
      <xdr:row>84</xdr:row>
      <xdr:rowOff>6985</xdr:rowOff>
    </xdr:to>
    <xdr:sp macro="" textlink="">
      <xdr:nvSpPr>
        <xdr:cNvPr id="201" name="フローチャート: 判断 200"/>
        <xdr:cNvSpPr/>
      </xdr:nvSpPr>
      <xdr:spPr>
        <a:xfrm>
          <a:off x="1408430" y="1399095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163195</xdr:rowOff>
    </xdr:from>
    <xdr:ext cx="761365" cy="258445"/>
    <xdr:sp macro="" textlink="">
      <xdr:nvSpPr>
        <xdr:cNvPr id="202" name="テキスト ボックス 201"/>
        <xdr:cNvSpPr txBox="1"/>
      </xdr:nvSpPr>
      <xdr:spPr>
        <a:xfrm>
          <a:off x="1076325" y="14077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3" name="テキスト ボックス 202"/>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04" name="テキスト ボックス 203"/>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05" name="テキスト ボックス 204"/>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06" name="テキスト ボックス 205"/>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07" name="テキスト ボックス 206"/>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97790</xdr:rowOff>
    </xdr:from>
    <xdr:to xmlns:xdr="http://schemas.openxmlformats.org/drawingml/2006/spreadsheetDrawing">
      <xdr:col>23</xdr:col>
      <xdr:colOff>184150</xdr:colOff>
      <xdr:row>85</xdr:row>
      <xdr:rowOff>28575</xdr:rowOff>
    </xdr:to>
    <xdr:sp macro="" textlink="">
      <xdr:nvSpPr>
        <xdr:cNvPr id="208" name="楕円 207"/>
        <xdr:cNvSpPr/>
      </xdr:nvSpPr>
      <xdr:spPr>
        <a:xfrm>
          <a:off x="4946015" y="141795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69850</xdr:rowOff>
    </xdr:from>
    <xdr:ext cx="761365" cy="258445"/>
    <xdr:sp macro="" textlink="">
      <xdr:nvSpPr>
        <xdr:cNvPr id="209" name="人件費・物件費等の状況該当値テキスト"/>
        <xdr:cNvSpPr txBox="1"/>
      </xdr:nvSpPr>
      <xdr:spPr>
        <a:xfrm>
          <a:off x="5087620" y="14151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64135</xdr:rowOff>
    </xdr:from>
    <xdr:to xmlns:xdr="http://schemas.openxmlformats.org/drawingml/2006/spreadsheetDrawing">
      <xdr:col>19</xdr:col>
      <xdr:colOff>184150</xdr:colOff>
      <xdr:row>84</xdr:row>
      <xdr:rowOff>166370</xdr:rowOff>
    </xdr:to>
    <xdr:sp macro="" textlink="">
      <xdr:nvSpPr>
        <xdr:cNvPr id="210" name="楕円 209"/>
        <xdr:cNvSpPr/>
      </xdr:nvSpPr>
      <xdr:spPr>
        <a:xfrm>
          <a:off x="4100195" y="14145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150495</xdr:rowOff>
    </xdr:from>
    <xdr:ext cx="735965" cy="259080"/>
    <xdr:sp macro="" textlink="">
      <xdr:nvSpPr>
        <xdr:cNvPr id="211" name="テキスト ボックス 210"/>
        <xdr:cNvSpPr txBox="1"/>
      </xdr:nvSpPr>
      <xdr:spPr>
        <a:xfrm>
          <a:off x="3766185" y="142322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152400</xdr:rowOff>
    </xdr:from>
    <xdr:to xmlns:xdr="http://schemas.openxmlformats.org/drawingml/2006/spreadsheetDrawing">
      <xdr:col>15</xdr:col>
      <xdr:colOff>133350</xdr:colOff>
      <xdr:row>84</xdr:row>
      <xdr:rowOff>82550</xdr:rowOff>
    </xdr:to>
    <xdr:sp macro="" textlink="">
      <xdr:nvSpPr>
        <xdr:cNvPr id="212" name="楕円 211"/>
        <xdr:cNvSpPr/>
      </xdr:nvSpPr>
      <xdr:spPr>
        <a:xfrm>
          <a:off x="3203575" y="14066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67310</xdr:rowOff>
    </xdr:from>
    <xdr:ext cx="762000" cy="259080"/>
    <xdr:sp macro="" textlink="">
      <xdr:nvSpPr>
        <xdr:cNvPr id="213" name="テキスト ボックス 212"/>
        <xdr:cNvSpPr txBox="1"/>
      </xdr:nvSpPr>
      <xdr:spPr>
        <a:xfrm>
          <a:off x="2869565"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138430</xdr:rowOff>
    </xdr:from>
    <xdr:to xmlns:xdr="http://schemas.openxmlformats.org/drawingml/2006/spreadsheetDrawing">
      <xdr:col>11</xdr:col>
      <xdr:colOff>82550</xdr:colOff>
      <xdr:row>84</xdr:row>
      <xdr:rowOff>68580</xdr:rowOff>
    </xdr:to>
    <xdr:sp macro="" textlink="">
      <xdr:nvSpPr>
        <xdr:cNvPr id="214" name="楕円 213"/>
        <xdr:cNvSpPr/>
      </xdr:nvSpPr>
      <xdr:spPr>
        <a:xfrm>
          <a:off x="2305050" y="140525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53340</xdr:rowOff>
    </xdr:from>
    <xdr:ext cx="762000" cy="249555"/>
    <xdr:sp macro="" textlink="">
      <xdr:nvSpPr>
        <xdr:cNvPr id="215" name="テキスト ボックス 214"/>
        <xdr:cNvSpPr txBox="1"/>
      </xdr:nvSpPr>
      <xdr:spPr>
        <a:xfrm>
          <a:off x="1972945" y="141351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69215</xdr:rowOff>
    </xdr:from>
    <xdr:to xmlns:xdr="http://schemas.openxmlformats.org/drawingml/2006/spreadsheetDrawing">
      <xdr:col>7</xdr:col>
      <xdr:colOff>31750</xdr:colOff>
      <xdr:row>83</xdr:row>
      <xdr:rowOff>167640</xdr:rowOff>
    </xdr:to>
    <xdr:sp macro="" textlink="">
      <xdr:nvSpPr>
        <xdr:cNvPr id="216" name="楕円 215"/>
        <xdr:cNvSpPr/>
      </xdr:nvSpPr>
      <xdr:spPr>
        <a:xfrm>
          <a:off x="1408430" y="13983335"/>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8890</xdr:rowOff>
    </xdr:from>
    <xdr:ext cx="761365" cy="249555"/>
    <xdr:sp macro="" textlink="">
      <xdr:nvSpPr>
        <xdr:cNvPr id="217" name="テキスト ボックス 216"/>
        <xdr:cNvSpPr txBox="1"/>
      </xdr:nvSpPr>
      <xdr:spPr>
        <a:xfrm>
          <a:off x="1076325" y="137553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8" name="正方形/長方形 217"/>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19" name="テキスト ボックス 218"/>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0840" cy="358775"/>
    <xdr:sp macro="" textlink="">
      <xdr:nvSpPr>
        <xdr:cNvPr id="220" name="テキスト ボックス 219"/>
        <xdr:cNvSpPr txBox="1"/>
      </xdr:nvSpPr>
      <xdr:spPr>
        <a:xfrm>
          <a:off x="15570835" y="1268730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1" name="正方形/長方形 220"/>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2" name="正方形/長方形 221"/>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3" name="正方形/長方形 222"/>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4" name="正方形/長方形 223"/>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5" name="正方形/長方形 224"/>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6" name="正方形/長方形 225"/>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7" name="正方形/長方形 226"/>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8" name="正方形/長方形 227"/>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29" name="正方形/長方形 228"/>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0" name="テキスト ボックス 229"/>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これまで退職者不補充を継続し採用を抑制したことによる職員年齢層の高齢化により、類似団体よりも高い状況にある。</a:t>
          </a:r>
        </a:p>
        <a:p>
          <a:r>
            <a:rPr kumimoji="1" lang="ja-JP" altLang="en-US" sz="1300">
              <a:latin typeface="ＭＳ Ｐゴシック"/>
              <a:ea typeface="ＭＳ Ｐゴシック"/>
            </a:rPr>
            <a:t>　今後も定員適正化や国家公務員の給与改定に合わせた給与水準の見直しを図ることにより、改善を目指す。</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1" name="直線コネクタ 230"/>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2" name="テキスト ボックス 231"/>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3" name="直線コネクタ 232"/>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49555"/>
    <xdr:sp macro="" textlink="">
      <xdr:nvSpPr>
        <xdr:cNvPr id="234" name="テキスト ボックス 233"/>
        <xdr:cNvSpPr txBox="1"/>
      </xdr:nvSpPr>
      <xdr:spPr>
        <a:xfrm>
          <a:off x="12173585" y="149282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5" name="直線コネクタ 234"/>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36" name="テキスト ボックス 235"/>
        <xdr:cNvSpPr txBox="1"/>
      </xdr:nvSpPr>
      <xdr:spPr>
        <a:xfrm>
          <a:off x="12173585" y="14537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7" name="直線コネクタ 236"/>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38" name="テキスト ボックス 237"/>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39" name="直線コネクタ 238"/>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0" name="テキスト ボックス 239"/>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1" name="直線コネクタ 240"/>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2" name="テキスト ボックス 241"/>
        <xdr:cNvSpPr txBox="1"/>
      </xdr:nvSpPr>
      <xdr:spPr>
        <a:xfrm>
          <a:off x="12173585"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3" name="直線コネクタ 242"/>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44" name="テキスト ボックス 243"/>
        <xdr:cNvSpPr txBox="1"/>
      </xdr:nvSpPr>
      <xdr:spPr>
        <a:xfrm>
          <a:off x="12173585" y="129628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5"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60960</xdr:rowOff>
    </xdr:from>
    <xdr:to xmlns:xdr="http://schemas.openxmlformats.org/drawingml/2006/spreadsheetDrawing">
      <xdr:col>81</xdr:col>
      <xdr:colOff>44450</xdr:colOff>
      <xdr:row>89</xdr:row>
      <xdr:rowOff>83185</xdr:rowOff>
    </xdr:to>
    <xdr:cxnSp macro="">
      <xdr:nvCxnSpPr>
        <xdr:cNvPr id="246" name="直線コネクタ 245"/>
        <xdr:cNvCxnSpPr/>
      </xdr:nvCxnSpPr>
      <xdr:spPr>
        <a:xfrm flipV="1">
          <a:off x="17172305" y="13639800"/>
          <a:ext cx="0" cy="1363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55245</xdr:rowOff>
    </xdr:from>
    <xdr:ext cx="761365" cy="248920"/>
    <xdr:sp macro="" textlink="">
      <xdr:nvSpPr>
        <xdr:cNvPr id="247" name="給与水準   （国との比較）最小値テキスト"/>
        <xdr:cNvSpPr txBox="1"/>
      </xdr:nvSpPr>
      <xdr:spPr>
        <a:xfrm>
          <a:off x="17261205" y="1497520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83185</xdr:rowOff>
    </xdr:from>
    <xdr:to xmlns:xdr="http://schemas.openxmlformats.org/drawingml/2006/spreadsheetDrawing">
      <xdr:col>81</xdr:col>
      <xdr:colOff>133350</xdr:colOff>
      <xdr:row>89</xdr:row>
      <xdr:rowOff>83185</xdr:rowOff>
    </xdr:to>
    <xdr:cxnSp macro="">
      <xdr:nvCxnSpPr>
        <xdr:cNvPr id="248" name="直線コネクタ 247"/>
        <xdr:cNvCxnSpPr/>
      </xdr:nvCxnSpPr>
      <xdr:spPr>
        <a:xfrm>
          <a:off x="17081500" y="150031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147320</xdr:rowOff>
    </xdr:from>
    <xdr:ext cx="761365" cy="258445"/>
    <xdr:sp macro="" textlink="">
      <xdr:nvSpPr>
        <xdr:cNvPr id="249" name="給与水準   （国との比較）最大値テキスト"/>
        <xdr:cNvSpPr txBox="1"/>
      </xdr:nvSpPr>
      <xdr:spPr>
        <a:xfrm>
          <a:off x="17261205" y="1339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60960</xdr:rowOff>
    </xdr:from>
    <xdr:to xmlns:xdr="http://schemas.openxmlformats.org/drawingml/2006/spreadsheetDrawing">
      <xdr:col>81</xdr:col>
      <xdr:colOff>133350</xdr:colOff>
      <xdr:row>81</xdr:row>
      <xdr:rowOff>60960</xdr:rowOff>
    </xdr:to>
    <xdr:cxnSp macro="">
      <xdr:nvCxnSpPr>
        <xdr:cNvPr id="250" name="直線コネクタ 249"/>
        <xdr:cNvCxnSpPr/>
      </xdr:nvCxnSpPr>
      <xdr:spPr>
        <a:xfrm>
          <a:off x="17081500" y="136398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166370</xdr:rowOff>
    </xdr:from>
    <xdr:to xmlns:xdr="http://schemas.openxmlformats.org/drawingml/2006/spreadsheetDrawing">
      <xdr:col>81</xdr:col>
      <xdr:colOff>44450</xdr:colOff>
      <xdr:row>86</xdr:row>
      <xdr:rowOff>48260</xdr:rowOff>
    </xdr:to>
    <xdr:cxnSp macro="">
      <xdr:nvCxnSpPr>
        <xdr:cNvPr id="251" name="直線コネクタ 250"/>
        <xdr:cNvCxnSpPr/>
      </xdr:nvCxnSpPr>
      <xdr:spPr>
        <a:xfrm>
          <a:off x="16326485" y="14415770"/>
          <a:ext cx="8458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142240</xdr:rowOff>
    </xdr:from>
    <xdr:ext cx="761365" cy="257810"/>
    <xdr:sp macro="" textlink="">
      <xdr:nvSpPr>
        <xdr:cNvPr id="252" name="給与水準   （国との比較）平均値テキスト"/>
        <xdr:cNvSpPr txBox="1"/>
      </xdr:nvSpPr>
      <xdr:spPr>
        <a:xfrm>
          <a:off x="17261205" y="1405636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125730</xdr:rowOff>
    </xdr:from>
    <xdr:to xmlns:xdr="http://schemas.openxmlformats.org/drawingml/2006/spreadsheetDrawing">
      <xdr:col>81</xdr:col>
      <xdr:colOff>95250</xdr:colOff>
      <xdr:row>85</xdr:row>
      <xdr:rowOff>55880</xdr:rowOff>
    </xdr:to>
    <xdr:sp macro="" textlink="">
      <xdr:nvSpPr>
        <xdr:cNvPr id="253" name="フローチャート: 判断 252"/>
        <xdr:cNvSpPr/>
      </xdr:nvSpPr>
      <xdr:spPr>
        <a:xfrm>
          <a:off x="17119600" y="1420749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99060</xdr:rowOff>
    </xdr:from>
    <xdr:to xmlns:xdr="http://schemas.openxmlformats.org/drawingml/2006/spreadsheetDrawing">
      <xdr:col>77</xdr:col>
      <xdr:colOff>44450</xdr:colOff>
      <xdr:row>85</xdr:row>
      <xdr:rowOff>166370</xdr:rowOff>
    </xdr:to>
    <xdr:cxnSp macro="">
      <xdr:nvCxnSpPr>
        <xdr:cNvPr id="254" name="直線コネクタ 253"/>
        <xdr:cNvCxnSpPr/>
      </xdr:nvCxnSpPr>
      <xdr:spPr>
        <a:xfrm>
          <a:off x="15427960" y="14348460"/>
          <a:ext cx="89852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71755</xdr:rowOff>
    </xdr:from>
    <xdr:to xmlns:xdr="http://schemas.openxmlformats.org/drawingml/2006/spreadsheetDrawing">
      <xdr:col>77</xdr:col>
      <xdr:colOff>95250</xdr:colOff>
      <xdr:row>85</xdr:row>
      <xdr:rowOff>1905</xdr:rowOff>
    </xdr:to>
    <xdr:sp macro="" textlink="">
      <xdr:nvSpPr>
        <xdr:cNvPr id="255" name="フローチャート: 判断 254"/>
        <xdr:cNvSpPr/>
      </xdr:nvSpPr>
      <xdr:spPr>
        <a:xfrm>
          <a:off x="16273780" y="1415351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12065</xdr:rowOff>
    </xdr:from>
    <xdr:ext cx="735965" cy="258445"/>
    <xdr:sp macro="" textlink="">
      <xdr:nvSpPr>
        <xdr:cNvPr id="256" name="テキスト ボックス 255"/>
        <xdr:cNvSpPr txBox="1"/>
      </xdr:nvSpPr>
      <xdr:spPr>
        <a:xfrm>
          <a:off x="15941675" y="139261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99060</xdr:rowOff>
    </xdr:from>
    <xdr:to xmlns:xdr="http://schemas.openxmlformats.org/drawingml/2006/spreadsheetDrawing">
      <xdr:col>72</xdr:col>
      <xdr:colOff>203200</xdr:colOff>
      <xdr:row>85</xdr:row>
      <xdr:rowOff>99060</xdr:rowOff>
    </xdr:to>
    <xdr:cxnSp macro="">
      <xdr:nvCxnSpPr>
        <xdr:cNvPr id="257" name="直線コネクタ 256"/>
        <xdr:cNvCxnSpPr/>
      </xdr:nvCxnSpPr>
      <xdr:spPr>
        <a:xfrm>
          <a:off x="14531340" y="1434846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85090</xdr:rowOff>
    </xdr:from>
    <xdr:to xmlns:xdr="http://schemas.openxmlformats.org/drawingml/2006/spreadsheetDrawing">
      <xdr:col>73</xdr:col>
      <xdr:colOff>44450</xdr:colOff>
      <xdr:row>85</xdr:row>
      <xdr:rowOff>15240</xdr:rowOff>
    </xdr:to>
    <xdr:sp macro="" textlink="">
      <xdr:nvSpPr>
        <xdr:cNvPr id="258" name="フローチャート: 判断 257"/>
        <xdr:cNvSpPr/>
      </xdr:nvSpPr>
      <xdr:spPr>
        <a:xfrm>
          <a:off x="15377160" y="141668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25400</xdr:rowOff>
    </xdr:from>
    <xdr:ext cx="762000" cy="259080"/>
    <xdr:sp macro="" textlink="">
      <xdr:nvSpPr>
        <xdr:cNvPr id="259" name="テキスト ボックス 258"/>
        <xdr:cNvSpPr txBox="1"/>
      </xdr:nvSpPr>
      <xdr:spPr>
        <a:xfrm>
          <a:off x="15045055" y="1393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99060</xdr:rowOff>
    </xdr:from>
    <xdr:to xmlns:xdr="http://schemas.openxmlformats.org/drawingml/2006/spreadsheetDrawing">
      <xdr:col>68</xdr:col>
      <xdr:colOff>152400</xdr:colOff>
      <xdr:row>85</xdr:row>
      <xdr:rowOff>152400</xdr:rowOff>
    </xdr:to>
    <xdr:cxnSp macro="">
      <xdr:nvCxnSpPr>
        <xdr:cNvPr id="260" name="直線コネクタ 259"/>
        <xdr:cNvCxnSpPr/>
      </xdr:nvCxnSpPr>
      <xdr:spPr>
        <a:xfrm flipV="1">
          <a:off x="13634720" y="14348460"/>
          <a:ext cx="8966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112395</xdr:rowOff>
    </xdr:from>
    <xdr:to xmlns:xdr="http://schemas.openxmlformats.org/drawingml/2006/spreadsheetDrawing">
      <xdr:col>68</xdr:col>
      <xdr:colOff>203200</xdr:colOff>
      <xdr:row>85</xdr:row>
      <xdr:rowOff>42545</xdr:rowOff>
    </xdr:to>
    <xdr:sp macro="" textlink="">
      <xdr:nvSpPr>
        <xdr:cNvPr id="261" name="フローチャート: 判断 260"/>
        <xdr:cNvSpPr/>
      </xdr:nvSpPr>
      <xdr:spPr>
        <a:xfrm>
          <a:off x="14480540" y="14194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52705</xdr:rowOff>
    </xdr:from>
    <xdr:ext cx="762000" cy="250190"/>
    <xdr:sp macro="" textlink="">
      <xdr:nvSpPr>
        <xdr:cNvPr id="262" name="テキスト ボックス 261"/>
        <xdr:cNvSpPr txBox="1"/>
      </xdr:nvSpPr>
      <xdr:spPr>
        <a:xfrm>
          <a:off x="14146530" y="139668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125730</xdr:rowOff>
    </xdr:from>
    <xdr:to xmlns:xdr="http://schemas.openxmlformats.org/drawingml/2006/spreadsheetDrawing">
      <xdr:col>64</xdr:col>
      <xdr:colOff>152400</xdr:colOff>
      <xdr:row>85</xdr:row>
      <xdr:rowOff>55880</xdr:rowOff>
    </xdr:to>
    <xdr:sp macro="" textlink="">
      <xdr:nvSpPr>
        <xdr:cNvPr id="263" name="フローチャート: 判断 262"/>
        <xdr:cNvSpPr/>
      </xdr:nvSpPr>
      <xdr:spPr>
        <a:xfrm>
          <a:off x="13583920" y="14207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66040</xdr:rowOff>
    </xdr:from>
    <xdr:ext cx="762000" cy="248920"/>
    <xdr:sp macro="" textlink="">
      <xdr:nvSpPr>
        <xdr:cNvPr id="264" name="テキスト ボックス 263"/>
        <xdr:cNvSpPr txBox="1"/>
      </xdr:nvSpPr>
      <xdr:spPr>
        <a:xfrm>
          <a:off x="13249910" y="13980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65" name="テキスト ボックス 264"/>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66" name="テキスト ボックス 265"/>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67" name="テキスト ボックス 266"/>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68" name="テキスト ボックス 267"/>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69" name="テキスト ボックス 268"/>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167640</xdr:rowOff>
    </xdr:from>
    <xdr:to xmlns:xdr="http://schemas.openxmlformats.org/drawingml/2006/spreadsheetDrawing">
      <xdr:col>81</xdr:col>
      <xdr:colOff>95250</xdr:colOff>
      <xdr:row>86</xdr:row>
      <xdr:rowOff>99060</xdr:rowOff>
    </xdr:to>
    <xdr:sp macro="" textlink="">
      <xdr:nvSpPr>
        <xdr:cNvPr id="270" name="楕円 269"/>
        <xdr:cNvSpPr/>
      </xdr:nvSpPr>
      <xdr:spPr>
        <a:xfrm>
          <a:off x="17119600" y="14417040"/>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140970</xdr:rowOff>
    </xdr:from>
    <xdr:ext cx="761365" cy="258445"/>
    <xdr:sp macro="" textlink="">
      <xdr:nvSpPr>
        <xdr:cNvPr id="271" name="給与水準   （国との比較）該当値テキスト"/>
        <xdr:cNvSpPr txBox="1"/>
      </xdr:nvSpPr>
      <xdr:spPr>
        <a:xfrm>
          <a:off x="17261205" y="1439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114935</xdr:rowOff>
    </xdr:from>
    <xdr:to xmlns:xdr="http://schemas.openxmlformats.org/drawingml/2006/spreadsheetDrawing">
      <xdr:col>77</xdr:col>
      <xdr:colOff>95250</xdr:colOff>
      <xdr:row>86</xdr:row>
      <xdr:rowOff>45085</xdr:rowOff>
    </xdr:to>
    <xdr:sp macro="" textlink="">
      <xdr:nvSpPr>
        <xdr:cNvPr id="272" name="楕円 271"/>
        <xdr:cNvSpPr/>
      </xdr:nvSpPr>
      <xdr:spPr>
        <a:xfrm>
          <a:off x="16273780" y="143643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29845</xdr:rowOff>
    </xdr:from>
    <xdr:ext cx="735965" cy="250190"/>
    <xdr:sp macro="" textlink="">
      <xdr:nvSpPr>
        <xdr:cNvPr id="273" name="テキスト ボックス 272"/>
        <xdr:cNvSpPr txBox="1"/>
      </xdr:nvSpPr>
      <xdr:spPr>
        <a:xfrm>
          <a:off x="15941675" y="14446885"/>
          <a:ext cx="7359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48260</xdr:rowOff>
    </xdr:from>
    <xdr:to xmlns:xdr="http://schemas.openxmlformats.org/drawingml/2006/spreadsheetDrawing">
      <xdr:col>73</xdr:col>
      <xdr:colOff>44450</xdr:colOff>
      <xdr:row>85</xdr:row>
      <xdr:rowOff>149860</xdr:rowOff>
    </xdr:to>
    <xdr:sp macro="" textlink="">
      <xdr:nvSpPr>
        <xdr:cNvPr id="274" name="楕円 273"/>
        <xdr:cNvSpPr/>
      </xdr:nvSpPr>
      <xdr:spPr>
        <a:xfrm>
          <a:off x="15377160" y="142976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134620</xdr:rowOff>
    </xdr:from>
    <xdr:ext cx="762000" cy="249555"/>
    <xdr:sp macro="" textlink="">
      <xdr:nvSpPr>
        <xdr:cNvPr id="275" name="テキスト ボックス 274"/>
        <xdr:cNvSpPr txBox="1"/>
      </xdr:nvSpPr>
      <xdr:spPr>
        <a:xfrm>
          <a:off x="15045055" y="143840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48260</xdr:rowOff>
    </xdr:from>
    <xdr:to xmlns:xdr="http://schemas.openxmlformats.org/drawingml/2006/spreadsheetDrawing">
      <xdr:col>68</xdr:col>
      <xdr:colOff>203200</xdr:colOff>
      <xdr:row>85</xdr:row>
      <xdr:rowOff>149860</xdr:rowOff>
    </xdr:to>
    <xdr:sp macro="" textlink="">
      <xdr:nvSpPr>
        <xdr:cNvPr id="276" name="楕円 275"/>
        <xdr:cNvSpPr/>
      </xdr:nvSpPr>
      <xdr:spPr>
        <a:xfrm>
          <a:off x="1448054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134620</xdr:rowOff>
    </xdr:from>
    <xdr:ext cx="762000" cy="249555"/>
    <xdr:sp macro="" textlink="">
      <xdr:nvSpPr>
        <xdr:cNvPr id="277" name="テキスト ボックス 276"/>
        <xdr:cNvSpPr txBox="1"/>
      </xdr:nvSpPr>
      <xdr:spPr>
        <a:xfrm>
          <a:off x="14146530" y="143840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78" name="楕円 277"/>
        <xdr:cNvSpPr/>
      </xdr:nvSpPr>
      <xdr:spPr>
        <a:xfrm>
          <a:off x="1358392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16510</xdr:rowOff>
    </xdr:from>
    <xdr:ext cx="762000" cy="258445"/>
    <xdr:sp macro="" textlink="">
      <xdr:nvSpPr>
        <xdr:cNvPr id="279" name="テキスト ボックス 278"/>
        <xdr:cNvSpPr txBox="1"/>
      </xdr:nvSpPr>
      <xdr:spPr>
        <a:xfrm>
          <a:off x="13249910" y="14433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0" name="正方形/長方形 279"/>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4800"/>
    <xdr:sp macro="" textlink="">
      <xdr:nvSpPr>
        <xdr:cNvPr id="281" name="テキスト ボックス 280"/>
        <xdr:cNvSpPr txBox="1"/>
      </xdr:nvSpPr>
      <xdr:spPr>
        <a:xfrm>
          <a:off x="13466445" y="8986520"/>
          <a:ext cx="226250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0840" cy="353060"/>
    <xdr:sp macro="" textlink="">
      <xdr:nvSpPr>
        <xdr:cNvPr id="282" name="テキスト ボックス 281"/>
        <xdr:cNvSpPr txBox="1"/>
      </xdr:nvSpPr>
      <xdr:spPr>
        <a:xfrm>
          <a:off x="15879445" y="896112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3" name="正方形/長方形 282"/>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4" name="正方形/長方形 283"/>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5" name="正方形/長方形 284"/>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6" name="正方形/長方形 285"/>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7" name="正方形/長方形 286"/>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8" name="正方形/長方形 287"/>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89" name="正方形/長方形 288"/>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0" name="正方形/長方形 289"/>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1" name="正方形/長方形 290"/>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2" name="テキスト ボックス 291"/>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前年度に比べ0.32ポイント増となり増加傾向にあるが、定員適正化計画に基づく定員管理を継続してきた結果、依然として類似団体内でも上位の水準にある。</a:t>
          </a:r>
        </a:p>
        <a:p>
          <a:r>
            <a:rPr kumimoji="1" lang="ja-JP" altLang="en-US" sz="1300">
              <a:latin typeface="ＭＳ Ｐゴシック"/>
              <a:ea typeface="ＭＳ Ｐゴシック"/>
            </a:rPr>
            <a:t>　しかし、きめ細かな行政サービスを住民に提供するためにはこれ以上の削減は難しい一方で、人口は減少傾向にあり、今後は「人口１人当たり人件費・物件費等決算額」と同様、上昇していくと推測される。</a:t>
          </a: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293" name="テキスト ボックス 292"/>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4" name="直線コネクタ 293"/>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0825"/>
    <xdr:sp macro="" textlink="">
      <xdr:nvSpPr>
        <xdr:cNvPr id="295" name="テキスト ボックス 294"/>
        <xdr:cNvSpPr txBox="1"/>
      </xdr:nvSpPr>
      <xdr:spPr>
        <a:xfrm>
          <a:off x="12173585" y="115963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296" name="直線コネクタ 295"/>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7" name="テキスト ボックス 296"/>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298" name="直線コネクタ 297"/>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299" name="テキスト ボックス 298"/>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0" name="直線コネクタ 299"/>
        <xdr:cNvCxnSpPr/>
      </xdr:nvCxnSpPr>
      <xdr:spPr>
        <a:xfrm>
          <a:off x="12943205" y="10727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1" name="テキスト ボックス 300"/>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2" name="直線コネクタ 301"/>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3" name="テキスト ボックス 302"/>
        <xdr:cNvSpPr txBox="1"/>
      </xdr:nvSpPr>
      <xdr:spPr>
        <a:xfrm>
          <a:off x="12173585" y="10248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4" name="直線コネクタ 303"/>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0190"/>
    <xdr:sp macro="" textlink="">
      <xdr:nvSpPr>
        <xdr:cNvPr id="305" name="テキスト ボックス 304"/>
        <xdr:cNvSpPr txBox="1"/>
      </xdr:nvSpPr>
      <xdr:spPr>
        <a:xfrm>
          <a:off x="12173585" y="9911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6" name="直線コネクタ 305"/>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190"/>
    <xdr:sp macro="" textlink="">
      <xdr:nvSpPr>
        <xdr:cNvPr id="307" name="テキスト ボックス 306"/>
        <xdr:cNvSpPr txBox="1"/>
      </xdr:nvSpPr>
      <xdr:spPr>
        <a:xfrm>
          <a:off x="12173585" y="95738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09" name="テキスト ボックス 308"/>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149860</xdr:rowOff>
    </xdr:from>
    <xdr:to xmlns:xdr="http://schemas.openxmlformats.org/drawingml/2006/spreadsheetDrawing">
      <xdr:col>81</xdr:col>
      <xdr:colOff>44450</xdr:colOff>
      <xdr:row>66</xdr:row>
      <xdr:rowOff>121920</xdr:rowOff>
    </xdr:to>
    <xdr:cxnSp macro="">
      <xdr:nvCxnSpPr>
        <xdr:cNvPr id="311" name="直線コネクタ 310"/>
        <xdr:cNvCxnSpPr/>
      </xdr:nvCxnSpPr>
      <xdr:spPr>
        <a:xfrm flipV="1">
          <a:off x="17172305" y="9872980"/>
          <a:ext cx="0" cy="1313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93980</xdr:rowOff>
    </xdr:from>
    <xdr:ext cx="761365" cy="259080"/>
    <xdr:sp macro="" textlink="">
      <xdr:nvSpPr>
        <xdr:cNvPr id="312" name="定員管理の状況最小値テキスト"/>
        <xdr:cNvSpPr txBox="1"/>
      </xdr:nvSpPr>
      <xdr:spPr>
        <a:xfrm>
          <a:off x="17261205" y="11158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121920</xdr:rowOff>
    </xdr:from>
    <xdr:to xmlns:xdr="http://schemas.openxmlformats.org/drawingml/2006/spreadsheetDrawing">
      <xdr:col>81</xdr:col>
      <xdr:colOff>133350</xdr:colOff>
      <xdr:row>66</xdr:row>
      <xdr:rowOff>121920</xdr:rowOff>
    </xdr:to>
    <xdr:cxnSp macro="">
      <xdr:nvCxnSpPr>
        <xdr:cNvPr id="313" name="直線コネクタ 312"/>
        <xdr:cNvCxnSpPr/>
      </xdr:nvCxnSpPr>
      <xdr:spPr>
        <a:xfrm>
          <a:off x="17081500" y="111861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64770</xdr:rowOff>
    </xdr:from>
    <xdr:ext cx="761365" cy="250190"/>
    <xdr:sp macro="" textlink="">
      <xdr:nvSpPr>
        <xdr:cNvPr id="314" name="定員管理の状況最大値テキスト"/>
        <xdr:cNvSpPr txBox="1"/>
      </xdr:nvSpPr>
      <xdr:spPr>
        <a:xfrm>
          <a:off x="17261205" y="962025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149860</xdr:rowOff>
    </xdr:from>
    <xdr:to xmlns:xdr="http://schemas.openxmlformats.org/drawingml/2006/spreadsheetDrawing">
      <xdr:col>81</xdr:col>
      <xdr:colOff>133350</xdr:colOff>
      <xdr:row>58</xdr:row>
      <xdr:rowOff>149860</xdr:rowOff>
    </xdr:to>
    <xdr:cxnSp macro="">
      <xdr:nvCxnSpPr>
        <xdr:cNvPr id="315" name="直線コネクタ 314"/>
        <xdr:cNvCxnSpPr/>
      </xdr:nvCxnSpPr>
      <xdr:spPr>
        <a:xfrm>
          <a:off x="17081500" y="98729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29845</xdr:rowOff>
    </xdr:from>
    <xdr:to xmlns:xdr="http://schemas.openxmlformats.org/drawingml/2006/spreadsheetDrawing">
      <xdr:col>81</xdr:col>
      <xdr:colOff>44450</xdr:colOff>
      <xdr:row>60</xdr:row>
      <xdr:rowOff>66675</xdr:rowOff>
    </xdr:to>
    <xdr:cxnSp macro="">
      <xdr:nvCxnSpPr>
        <xdr:cNvPr id="316" name="直線コネクタ 315"/>
        <xdr:cNvCxnSpPr/>
      </xdr:nvCxnSpPr>
      <xdr:spPr>
        <a:xfrm>
          <a:off x="16326485" y="10088245"/>
          <a:ext cx="8458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87630</xdr:rowOff>
    </xdr:from>
    <xdr:ext cx="761365" cy="249555"/>
    <xdr:sp macro="" textlink="">
      <xdr:nvSpPr>
        <xdr:cNvPr id="317" name="定員管理の状況平均値テキスト"/>
        <xdr:cNvSpPr txBox="1"/>
      </xdr:nvSpPr>
      <xdr:spPr>
        <a:xfrm>
          <a:off x="17261205" y="10313670"/>
          <a:ext cx="7613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115570</xdr:rowOff>
    </xdr:from>
    <xdr:to xmlns:xdr="http://schemas.openxmlformats.org/drawingml/2006/spreadsheetDrawing">
      <xdr:col>81</xdr:col>
      <xdr:colOff>95250</xdr:colOff>
      <xdr:row>62</xdr:row>
      <xdr:rowOff>45720</xdr:rowOff>
    </xdr:to>
    <xdr:sp macro="" textlink="">
      <xdr:nvSpPr>
        <xdr:cNvPr id="318" name="フローチャート: 判断 317"/>
        <xdr:cNvSpPr/>
      </xdr:nvSpPr>
      <xdr:spPr>
        <a:xfrm>
          <a:off x="17119600" y="1034161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161290</xdr:rowOff>
    </xdr:from>
    <xdr:to xmlns:xdr="http://schemas.openxmlformats.org/drawingml/2006/spreadsheetDrawing">
      <xdr:col>77</xdr:col>
      <xdr:colOff>44450</xdr:colOff>
      <xdr:row>60</xdr:row>
      <xdr:rowOff>29845</xdr:rowOff>
    </xdr:to>
    <xdr:cxnSp macro="">
      <xdr:nvCxnSpPr>
        <xdr:cNvPr id="319" name="直線コネクタ 318"/>
        <xdr:cNvCxnSpPr/>
      </xdr:nvCxnSpPr>
      <xdr:spPr>
        <a:xfrm>
          <a:off x="15427960" y="10052050"/>
          <a:ext cx="8985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84455</xdr:rowOff>
    </xdr:from>
    <xdr:to xmlns:xdr="http://schemas.openxmlformats.org/drawingml/2006/spreadsheetDrawing">
      <xdr:col>77</xdr:col>
      <xdr:colOff>95250</xdr:colOff>
      <xdr:row>62</xdr:row>
      <xdr:rowOff>14605</xdr:rowOff>
    </xdr:to>
    <xdr:sp macro="" textlink="">
      <xdr:nvSpPr>
        <xdr:cNvPr id="320" name="フローチャート: 判断 319"/>
        <xdr:cNvSpPr/>
      </xdr:nvSpPr>
      <xdr:spPr>
        <a:xfrm>
          <a:off x="16273780" y="1031049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167640</xdr:rowOff>
    </xdr:from>
    <xdr:ext cx="735965" cy="258445"/>
    <xdr:sp macro="" textlink="">
      <xdr:nvSpPr>
        <xdr:cNvPr id="321" name="テキスト ボックス 320"/>
        <xdr:cNvSpPr txBox="1"/>
      </xdr:nvSpPr>
      <xdr:spPr>
        <a:xfrm>
          <a:off x="15941675" y="103936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140335</xdr:rowOff>
    </xdr:from>
    <xdr:to xmlns:xdr="http://schemas.openxmlformats.org/drawingml/2006/spreadsheetDrawing">
      <xdr:col>72</xdr:col>
      <xdr:colOff>203200</xdr:colOff>
      <xdr:row>59</xdr:row>
      <xdr:rowOff>161290</xdr:rowOff>
    </xdr:to>
    <xdr:cxnSp macro="">
      <xdr:nvCxnSpPr>
        <xdr:cNvPr id="322" name="直線コネクタ 321"/>
        <xdr:cNvCxnSpPr/>
      </xdr:nvCxnSpPr>
      <xdr:spPr>
        <a:xfrm>
          <a:off x="14531340" y="10031095"/>
          <a:ext cx="8966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31750</xdr:rowOff>
    </xdr:from>
    <xdr:to xmlns:xdr="http://schemas.openxmlformats.org/drawingml/2006/spreadsheetDrawing">
      <xdr:col>73</xdr:col>
      <xdr:colOff>44450</xdr:colOff>
      <xdr:row>61</xdr:row>
      <xdr:rowOff>133350</xdr:rowOff>
    </xdr:to>
    <xdr:sp macro="" textlink="">
      <xdr:nvSpPr>
        <xdr:cNvPr id="323" name="フローチャート: 判断 322"/>
        <xdr:cNvSpPr/>
      </xdr:nvSpPr>
      <xdr:spPr>
        <a:xfrm>
          <a:off x="15377160" y="1025779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118110</xdr:rowOff>
    </xdr:from>
    <xdr:ext cx="762000" cy="259080"/>
    <xdr:sp macro="" textlink="">
      <xdr:nvSpPr>
        <xdr:cNvPr id="324" name="テキスト ボックス 323"/>
        <xdr:cNvSpPr txBox="1"/>
      </xdr:nvSpPr>
      <xdr:spPr>
        <a:xfrm>
          <a:off x="15045055" y="1034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111760</xdr:rowOff>
    </xdr:from>
    <xdr:to xmlns:xdr="http://schemas.openxmlformats.org/drawingml/2006/spreadsheetDrawing">
      <xdr:col>68</xdr:col>
      <xdr:colOff>152400</xdr:colOff>
      <xdr:row>59</xdr:row>
      <xdr:rowOff>140335</xdr:rowOff>
    </xdr:to>
    <xdr:cxnSp macro="">
      <xdr:nvCxnSpPr>
        <xdr:cNvPr id="325" name="直線コネクタ 324"/>
        <xdr:cNvCxnSpPr/>
      </xdr:nvCxnSpPr>
      <xdr:spPr>
        <a:xfrm>
          <a:off x="13634720" y="10002520"/>
          <a:ext cx="8966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17780</xdr:rowOff>
    </xdr:from>
    <xdr:to xmlns:xdr="http://schemas.openxmlformats.org/drawingml/2006/spreadsheetDrawing">
      <xdr:col>68</xdr:col>
      <xdr:colOff>203200</xdr:colOff>
      <xdr:row>61</xdr:row>
      <xdr:rowOff>118745</xdr:rowOff>
    </xdr:to>
    <xdr:sp macro="" textlink="">
      <xdr:nvSpPr>
        <xdr:cNvPr id="326" name="フローチャート: 判断 325"/>
        <xdr:cNvSpPr/>
      </xdr:nvSpPr>
      <xdr:spPr>
        <a:xfrm>
          <a:off x="14480540" y="10243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103505</xdr:rowOff>
    </xdr:from>
    <xdr:ext cx="762000" cy="258445"/>
    <xdr:sp macro="" textlink="">
      <xdr:nvSpPr>
        <xdr:cNvPr id="327" name="テキスト ボックス 326"/>
        <xdr:cNvSpPr txBox="1"/>
      </xdr:nvSpPr>
      <xdr:spPr>
        <a:xfrm>
          <a:off x="14146530" y="10329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160655</xdr:rowOff>
    </xdr:from>
    <xdr:to xmlns:xdr="http://schemas.openxmlformats.org/drawingml/2006/spreadsheetDrawing">
      <xdr:col>64</xdr:col>
      <xdr:colOff>152400</xdr:colOff>
      <xdr:row>61</xdr:row>
      <xdr:rowOff>90805</xdr:rowOff>
    </xdr:to>
    <xdr:sp macro="" textlink="">
      <xdr:nvSpPr>
        <xdr:cNvPr id="328" name="フローチャート: 判断 327"/>
        <xdr:cNvSpPr/>
      </xdr:nvSpPr>
      <xdr:spPr>
        <a:xfrm>
          <a:off x="13583920" y="10219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75565</xdr:rowOff>
    </xdr:from>
    <xdr:ext cx="762000" cy="250825"/>
    <xdr:sp macro="" textlink="">
      <xdr:nvSpPr>
        <xdr:cNvPr id="329" name="テキスト ボックス 328"/>
        <xdr:cNvSpPr txBox="1"/>
      </xdr:nvSpPr>
      <xdr:spPr>
        <a:xfrm>
          <a:off x="13249910" y="103016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49555"/>
    <xdr:sp macro="" textlink="">
      <xdr:nvSpPr>
        <xdr:cNvPr id="330" name="テキスト ボックス 329"/>
        <xdr:cNvSpPr txBox="1"/>
      </xdr:nvSpPr>
      <xdr:spPr>
        <a:xfrm>
          <a:off x="16954500" y="1173480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49555"/>
    <xdr:sp macro="" textlink="">
      <xdr:nvSpPr>
        <xdr:cNvPr id="331" name="テキスト ボックス 330"/>
        <xdr:cNvSpPr txBox="1"/>
      </xdr:nvSpPr>
      <xdr:spPr>
        <a:xfrm>
          <a:off x="16108680" y="1173480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49555"/>
    <xdr:sp macro="" textlink="">
      <xdr:nvSpPr>
        <xdr:cNvPr id="332" name="テキスト ボックス 331"/>
        <xdr:cNvSpPr txBox="1"/>
      </xdr:nvSpPr>
      <xdr:spPr>
        <a:xfrm>
          <a:off x="15210155" y="1173480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49555"/>
    <xdr:sp macro="" textlink="">
      <xdr:nvSpPr>
        <xdr:cNvPr id="333" name="テキスト ボックス 332"/>
        <xdr:cNvSpPr txBox="1"/>
      </xdr:nvSpPr>
      <xdr:spPr>
        <a:xfrm>
          <a:off x="14313535" y="117348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49555"/>
    <xdr:sp macro="" textlink="">
      <xdr:nvSpPr>
        <xdr:cNvPr id="334" name="テキスト ボックス 333"/>
        <xdr:cNvSpPr txBox="1"/>
      </xdr:nvSpPr>
      <xdr:spPr>
        <a:xfrm>
          <a:off x="13416915" y="117348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15875</xdr:rowOff>
    </xdr:from>
    <xdr:to xmlns:xdr="http://schemas.openxmlformats.org/drawingml/2006/spreadsheetDrawing">
      <xdr:col>81</xdr:col>
      <xdr:colOff>95250</xdr:colOff>
      <xdr:row>60</xdr:row>
      <xdr:rowOff>117475</xdr:rowOff>
    </xdr:to>
    <xdr:sp macro="" textlink="">
      <xdr:nvSpPr>
        <xdr:cNvPr id="335" name="楕円 334"/>
        <xdr:cNvSpPr/>
      </xdr:nvSpPr>
      <xdr:spPr>
        <a:xfrm>
          <a:off x="17119600" y="100742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32385</xdr:rowOff>
    </xdr:from>
    <xdr:ext cx="761365" cy="248920"/>
    <xdr:sp macro="" textlink="">
      <xdr:nvSpPr>
        <xdr:cNvPr id="336" name="定員管理の状況該当値テキスト"/>
        <xdr:cNvSpPr txBox="1"/>
      </xdr:nvSpPr>
      <xdr:spPr>
        <a:xfrm>
          <a:off x="17261205" y="992314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150495</xdr:rowOff>
    </xdr:from>
    <xdr:to xmlns:xdr="http://schemas.openxmlformats.org/drawingml/2006/spreadsheetDrawing">
      <xdr:col>77</xdr:col>
      <xdr:colOff>95250</xdr:colOff>
      <xdr:row>60</xdr:row>
      <xdr:rowOff>80645</xdr:rowOff>
    </xdr:to>
    <xdr:sp macro="" textlink="">
      <xdr:nvSpPr>
        <xdr:cNvPr id="337" name="楕円 336"/>
        <xdr:cNvSpPr/>
      </xdr:nvSpPr>
      <xdr:spPr>
        <a:xfrm>
          <a:off x="16273780" y="100412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90805</xdr:rowOff>
    </xdr:from>
    <xdr:ext cx="735965" cy="257810"/>
    <xdr:sp macro="" textlink="">
      <xdr:nvSpPr>
        <xdr:cNvPr id="338" name="テキスト ボックス 337"/>
        <xdr:cNvSpPr txBox="1"/>
      </xdr:nvSpPr>
      <xdr:spPr>
        <a:xfrm>
          <a:off x="15941675" y="981392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110490</xdr:rowOff>
    </xdr:from>
    <xdr:to xmlns:xdr="http://schemas.openxmlformats.org/drawingml/2006/spreadsheetDrawing">
      <xdr:col>73</xdr:col>
      <xdr:colOff>44450</xdr:colOff>
      <xdr:row>60</xdr:row>
      <xdr:rowOff>40640</xdr:rowOff>
    </xdr:to>
    <xdr:sp macro="" textlink="">
      <xdr:nvSpPr>
        <xdr:cNvPr id="339" name="楕円 338"/>
        <xdr:cNvSpPr/>
      </xdr:nvSpPr>
      <xdr:spPr>
        <a:xfrm>
          <a:off x="15377160" y="100012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50800</xdr:rowOff>
    </xdr:from>
    <xdr:ext cx="762000" cy="258445"/>
    <xdr:sp macro="" textlink="">
      <xdr:nvSpPr>
        <xdr:cNvPr id="340" name="テキスト ボックス 339"/>
        <xdr:cNvSpPr txBox="1"/>
      </xdr:nvSpPr>
      <xdr:spPr>
        <a:xfrm>
          <a:off x="15045055" y="9773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89535</xdr:rowOff>
    </xdr:from>
    <xdr:to xmlns:xdr="http://schemas.openxmlformats.org/drawingml/2006/spreadsheetDrawing">
      <xdr:col>68</xdr:col>
      <xdr:colOff>203200</xdr:colOff>
      <xdr:row>60</xdr:row>
      <xdr:rowOff>19685</xdr:rowOff>
    </xdr:to>
    <xdr:sp macro="" textlink="">
      <xdr:nvSpPr>
        <xdr:cNvPr id="341" name="楕円 340"/>
        <xdr:cNvSpPr/>
      </xdr:nvSpPr>
      <xdr:spPr>
        <a:xfrm>
          <a:off x="14480540" y="9980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29845</xdr:rowOff>
    </xdr:from>
    <xdr:ext cx="762000" cy="250190"/>
    <xdr:sp macro="" textlink="">
      <xdr:nvSpPr>
        <xdr:cNvPr id="342" name="テキスト ボックス 341"/>
        <xdr:cNvSpPr txBox="1"/>
      </xdr:nvSpPr>
      <xdr:spPr>
        <a:xfrm>
          <a:off x="14146530" y="97529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60960</xdr:rowOff>
    </xdr:from>
    <xdr:to xmlns:xdr="http://schemas.openxmlformats.org/drawingml/2006/spreadsheetDrawing">
      <xdr:col>64</xdr:col>
      <xdr:colOff>152400</xdr:colOff>
      <xdr:row>59</xdr:row>
      <xdr:rowOff>162560</xdr:rowOff>
    </xdr:to>
    <xdr:sp macro="" textlink="">
      <xdr:nvSpPr>
        <xdr:cNvPr id="343" name="楕円 342"/>
        <xdr:cNvSpPr/>
      </xdr:nvSpPr>
      <xdr:spPr>
        <a:xfrm>
          <a:off x="1358392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1270</xdr:rowOff>
    </xdr:from>
    <xdr:ext cx="762000" cy="259080"/>
    <xdr:sp macro="" textlink="">
      <xdr:nvSpPr>
        <xdr:cNvPr id="344" name="テキスト ボックス 343"/>
        <xdr:cNvSpPr txBox="1"/>
      </xdr:nvSpPr>
      <xdr:spPr>
        <a:xfrm>
          <a:off x="13249910" y="9724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6" name="テキスト ボックス 345"/>
        <xdr:cNvSpPr txBox="1"/>
      </xdr:nvSpPr>
      <xdr:spPr>
        <a:xfrm>
          <a:off x="13799185" y="526034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1475" cy="358775"/>
    <xdr:sp macro="" textlink="">
      <xdr:nvSpPr>
        <xdr:cNvPr id="347" name="テキスト ボックス 346"/>
        <xdr:cNvSpPr txBox="1"/>
      </xdr:nvSpPr>
      <xdr:spPr>
        <a:xfrm>
          <a:off x="15546705" y="5234940"/>
          <a:ext cx="164147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単年度の公債費負担は減少しているものの、増加傾向にある。</a:t>
          </a:r>
        </a:p>
        <a:p>
          <a:r>
            <a:rPr kumimoji="1" lang="ja-JP" altLang="en-US" sz="1300">
              <a:latin typeface="ＭＳ Ｐゴシック"/>
              <a:ea typeface="ＭＳ Ｐゴシック"/>
            </a:rPr>
            <a:t>　これは、国の経済対策事業を含むここ数年の大型建設事業の地方債償還が開始したことから、公債費負担が増加しているものである。</a:t>
          </a:r>
        </a:p>
        <a:p>
          <a:r>
            <a:rPr kumimoji="1" lang="ja-JP" altLang="en-US" sz="1300">
              <a:latin typeface="ＭＳ Ｐゴシック"/>
              <a:ea typeface="ＭＳ Ｐゴシック"/>
            </a:rPr>
            <a:t>　従前どおり、地方債発行に当たり交付税措置率の高い有利な地方債の活用などにより、公債比負担の軽減を図る。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8" name="テキスト ボックス 357"/>
        <xdr:cNvSpPr txBox="1"/>
      </xdr:nvSpPr>
      <xdr:spPr>
        <a:xfrm>
          <a:off x="12905105" y="546608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0" name="テキスト ボックス 359"/>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1" name="直線コネクタ 360"/>
        <xdr:cNvCxnSpPr/>
      </xdr:nvCxnSpPr>
      <xdr:spPr>
        <a:xfrm>
          <a:off x="12943205" y="7675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2" name="テキスト ボックス 361"/>
        <xdr:cNvSpPr txBox="1"/>
      </xdr:nvSpPr>
      <xdr:spPr>
        <a:xfrm>
          <a:off x="12173585"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3" name="直線コネクタ 362"/>
        <xdr:cNvCxnSpPr/>
      </xdr:nvCxnSpPr>
      <xdr:spPr>
        <a:xfrm>
          <a:off x="1294320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8445"/>
    <xdr:sp macro="" textlink="">
      <xdr:nvSpPr>
        <xdr:cNvPr id="364" name="テキスト ボックス 363"/>
        <xdr:cNvSpPr txBox="1"/>
      </xdr:nvSpPr>
      <xdr:spPr>
        <a:xfrm>
          <a:off x="12173585"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5" name="直線コネクタ 364"/>
        <xdr:cNvCxnSpPr/>
      </xdr:nvCxnSpPr>
      <xdr:spPr>
        <a:xfrm>
          <a:off x="1294320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49555"/>
    <xdr:sp macro="" textlink="">
      <xdr:nvSpPr>
        <xdr:cNvPr id="366" name="テキスト ボックス 365"/>
        <xdr:cNvSpPr txBox="1"/>
      </xdr:nvSpPr>
      <xdr:spPr>
        <a:xfrm>
          <a:off x="12173585" y="68624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7" name="直線コネクタ 366"/>
        <xdr:cNvCxnSpPr/>
      </xdr:nvCxnSpPr>
      <xdr:spPr>
        <a:xfrm>
          <a:off x="1294320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0825"/>
    <xdr:sp macro="" textlink="">
      <xdr:nvSpPr>
        <xdr:cNvPr id="368" name="テキスト ボックス 367"/>
        <xdr:cNvSpPr txBox="1"/>
      </xdr:nvSpPr>
      <xdr:spPr>
        <a:xfrm>
          <a:off x="12173585" y="6525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69" name="直線コネクタ 368"/>
        <xdr:cNvCxnSpPr/>
      </xdr:nvCxnSpPr>
      <xdr:spPr>
        <a:xfrm>
          <a:off x="1294320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0" name="テキスト ボックス 369"/>
        <xdr:cNvSpPr txBox="1"/>
      </xdr:nvSpPr>
      <xdr:spPr>
        <a:xfrm>
          <a:off x="12173585"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1" name="直線コネクタ 370"/>
        <xdr:cNvCxnSpPr/>
      </xdr:nvCxnSpPr>
      <xdr:spPr>
        <a:xfrm>
          <a:off x="1294320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72" name="テキスト ボックス 371"/>
        <xdr:cNvSpPr txBox="1"/>
      </xdr:nvSpPr>
      <xdr:spPr>
        <a:xfrm>
          <a:off x="12173585"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158750</xdr:rowOff>
    </xdr:from>
    <xdr:to xmlns:xdr="http://schemas.openxmlformats.org/drawingml/2006/spreadsheetDrawing">
      <xdr:col>81</xdr:col>
      <xdr:colOff>44450</xdr:colOff>
      <xdr:row>45</xdr:row>
      <xdr:rowOff>132080</xdr:rowOff>
    </xdr:to>
    <xdr:cxnSp macro="">
      <xdr:nvCxnSpPr>
        <xdr:cNvPr id="375" name="直線コネクタ 374"/>
        <xdr:cNvCxnSpPr/>
      </xdr:nvCxnSpPr>
      <xdr:spPr>
        <a:xfrm flipV="1">
          <a:off x="17172305" y="6193790"/>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103505</xdr:rowOff>
    </xdr:from>
    <xdr:ext cx="761365" cy="258445"/>
    <xdr:sp macro="" textlink="">
      <xdr:nvSpPr>
        <xdr:cNvPr id="376" name="公債費負担の状況最小値テキスト"/>
        <xdr:cNvSpPr txBox="1"/>
      </xdr:nvSpPr>
      <xdr:spPr>
        <a:xfrm>
          <a:off x="17261205" y="764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132080</xdr:rowOff>
    </xdr:from>
    <xdr:to xmlns:xdr="http://schemas.openxmlformats.org/drawingml/2006/spreadsheetDrawing">
      <xdr:col>81</xdr:col>
      <xdr:colOff>133350</xdr:colOff>
      <xdr:row>45</xdr:row>
      <xdr:rowOff>132080</xdr:rowOff>
    </xdr:to>
    <xdr:cxnSp macro="">
      <xdr:nvCxnSpPr>
        <xdr:cNvPr id="377" name="直線コネクタ 376"/>
        <xdr:cNvCxnSpPr/>
      </xdr:nvCxnSpPr>
      <xdr:spPr>
        <a:xfrm>
          <a:off x="17081500" y="76758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73025</xdr:rowOff>
    </xdr:from>
    <xdr:ext cx="761365" cy="258445"/>
    <xdr:sp macro="" textlink="">
      <xdr:nvSpPr>
        <xdr:cNvPr id="378" name="公債費負担の状況最大値テキスト"/>
        <xdr:cNvSpPr txBox="1"/>
      </xdr:nvSpPr>
      <xdr:spPr>
        <a:xfrm>
          <a:off x="17261205" y="5940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158750</xdr:rowOff>
    </xdr:from>
    <xdr:to xmlns:xdr="http://schemas.openxmlformats.org/drawingml/2006/spreadsheetDrawing">
      <xdr:col>81</xdr:col>
      <xdr:colOff>133350</xdr:colOff>
      <xdr:row>36</xdr:row>
      <xdr:rowOff>158750</xdr:rowOff>
    </xdr:to>
    <xdr:cxnSp macro="">
      <xdr:nvCxnSpPr>
        <xdr:cNvPr id="379" name="直線コネクタ 378"/>
        <xdr:cNvCxnSpPr/>
      </xdr:nvCxnSpPr>
      <xdr:spPr>
        <a:xfrm>
          <a:off x="17081500" y="61937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93345</xdr:rowOff>
    </xdr:from>
    <xdr:to xmlns:xdr="http://schemas.openxmlformats.org/drawingml/2006/spreadsheetDrawing">
      <xdr:col>81</xdr:col>
      <xdr:colOff>44450</xdr:colOff>
      <xdr:row>41</xdr:row>
      <xdr:rowOff>116205</xdr:rowOff>
    </xdr:to>
    <xdr:cxnSp macro="">
      <xdr:nvCxnSpPr>
        <xdr:cNvPr id="380" name="直線コネクタ 379"/>
        <xdr:cNvCxnSpPr/>
      </xdr:nvCxnSpPr>
      <xdr:spPr>
        <a:xfrm flipV="1">
          <a:off x="16326485" y="6966585"/>
          <a:ext cx="8458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106680</xdr:rowOff>
    </xdr:from>
    <xdr:ext cx="761365" cy="258445"/>
    <xdr:sp macro="" textlink="">
      <xdr:nvSpPr>
        <xdr:cNvPr id="381" name="公債費負担の状況平均値テキスト"/>
        <xdr:cNvSpPr txBox="1"/>
      </xdr:nvSpPr>
      <xdr:spPr>
        <a:xfrm>
          <a:off x="17261205" y="69799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134620</xdr:rowOff>
    </xdr:from>
    <xdr:to xmlns:xdr="http://schemas.openxmlformats.org/drawingml/2006/spreadsheetDrawing">
      <xdr:col>81</xdr:col>
      <xdr:colOff>95250</xdr:colOff>
      <xdr:row>42</xdr:row>
      <xdr:rowOff>64770</xdr:rowOff>
    </xdr:to>
    <xdr:sp macro="" textlink="">
      <xdr:nvSpPr>
        <xdr:cNvPr id="382" name="フローチャート: 判断 381"/>
        <xdr:cNvSpPr/>
      </xdr:nvSpPr>
      <xdr:spPr>
        <a:xfrm>
          <a:off x="17119600" y="700786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59055</xdr:rowOff>
    </xdr:from>
    <xdr:to xmlns:xdr="http://schemas.openxmlformats.org/drawingml/2006/spreadsheetDrawing">
      <xdr:col>77</xdr:col>
      <xdr:colOff>44450</xdr:colOff>
      <xdr:row>41</xdr:row>
      <xdr:rowOff>116205</xdr:rowOff>
    </xdr:to>
    <xdr:cxnSp macro="">
      <xdr:nvCxnSpPr>
        <xdr:cNvPr id="383" name="直線コネクタ 382"/>
        <xdr:cNvCxnSpPr/>
      </xdr:nvCxnSpPr>
      <xdr:spPr>
        <a:xfrm>
          <a:off x="15427960" y="6932295"/>
          <a:ext cx="8985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42</xdr:row>
      <xdr:rowOff>8890</xdr:rowOff>
    </xdr:from>
    <xdr:to xmlns:xdr="http://schemas.openxmlformats.org/drawingml/2006/spreadsheetDrawing">
      <xdr:col>77</xdr:col>
      <xdr:colOff>95250</xdr:colOff>
      <xdr:row>42</xdr:row>
      <xdr:rowOff>110490</xdr:rowOff>
    </xdr:to>
    <xdr:sp macro="" textlink="">
      <xdr:nvSpPr>
        <xdr:cNvPr id="384" name="フローチャート: 判断 383"/>
        <xdr:cNvSpPr/>
      </xdr:nvSpPr>
      <xdr:spPr>
        <a:xfrm>
          <a:off x="16273780" y="704977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95250</xdr:rowOff>
    </xdr:from>
    <xdr:ext cx="735965" cy="259080"/>
    <xdr:sp macro="" textlink="">
      <xdr:nvSpPr>
        <xdr:cNvPr id="385" name="テキスト ボックス 384"/>
        <xdr:cNvSpPr txBox="1"/>
      </xdr:nvSpPr>
      <xdr:spPr>
        <a:xfrm>
          <a:off x="15941675" y="71361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149860</xdr:rowOff>
    </xdr:from>
    <xdr:to xmlns:xdr="http://schemas.openxmlformats.org/drawingml/2006/spreadsheetDrawing">
      <xdr:col>72</xdr:col>
      <xdr:colOff>203200</xdr:colOff>
      <xdr:row>41</xdr:row>
      <xdr:rowOff>59055</xdr:rowOff>
    </xdr:to>
    <xdr:cxnSp macro="">
      <xdr:nvCxnSpPr>
        <xdr:cNvPr id="386" name="直線コネクタ 385"/>
        <xdr:cNvCxnSpPr/>
      </xdr:nvCxnSpPr>
      <xdr:spPr>
        <a:xfrm>
          <a:off x="14531340" y="6855460"/>
          <a:ext cx="89662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8890</xdr:rowOff>
    </xdr:from>
    <xdr:to xmlns:xdr="http://schemas.openxmlformats.org/drawingml/2006/spreadsheetDrawing">
      <xdr:col>73</xdr:col>
      <xdr:colOff>44450</xdr:colOff>
      <xdr:row>42</xdr:row>
      <xdr:rowOff>110490</xdr:rowOff>
    </xdr:to>
    <xdr:sp macro="" textlink="">
      <xdr:nvSpPr>
        <xdr:cNvPr id="387" name="フローチャート: 判断 386"/>
        <xdr:cNvSpPr/>
      </xdr:nvSpPr>
      <xdr:spPr>
        <a:xfrm>
          <a:off x="15377160" y="704977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95250</xdr:rowOff>
    </xdr:from>
    <xdr:ext cx="762000" cy="259080"/>
    <xdr:sp macro="" textlink="">
      <xdr:nvSpPr>
        <xdr:cNvPr id="388" name="テキスト ボックス 387"/>
        <xdr:cNvSpPr txBox="1"/>
      </xdr:nvSpPr>
      <xdr:spPr>
        <a:xfrm>
          <a:off x="15045055"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127000</xdr:rowOff>
    </xdr:from>
    <xdr:to xmlns:xdr="http://schemas.openxmlformats.org/drawingml/2006/spreadsheetDrawing">
      <xdr:col>68</xdr:col>
      <xdr:colOff>152400</xdr:colOff>
      <xdr:row>40</xdr:row>
      <xdr:rowOff>149860</xdr:rowOff>
    </xdr:to>
    <xdr:cxnSp macro="">
      <xdr:nvCxnSpPr>
        <xdr:cNvPr id="389" name="直線コネクタ 388"/>
        <xdr:cNvCxnSpPr/>
      </xdr:nvCxnSpPr>
      <xdr:spPr>
        <a:xfrm>
          <a:off x="13634720" y="6832600"/>
          <a:ext cx="8966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8890</xdr:rowOff>
    </xdr:from>
    <xdr:to xmlns:xdr="http://schemas.openxmlformats.org/drawingml/2006/spreadsheetDrawing">
      <xdr:col>68</xdr:col>
      <xdr:colOff>203200</xdr:colOff>
      <xdr:row>42</xdr:row>
      <xdr:rowOff>110490</xdr:rowOff>
    </xdr:to>
    <xdr:sp macro="" textlink="">
      <xdr:nvSpPr>
        <xdr:cNvPr id="390" name="フローチャート: 判断 389"/>
        <xdr:cNvSpPr/>
      </xdr:nvSpPr>
      <xdr:spPr>
        <a:xfrm>
          <a:off x="1448054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95250</xdr:rowOff>
    </xdr:from>
    <xdr:ext cx="762000" cy="259080"/>
    <xdr:sp macro="" textlink="">
      <xdr:nvSpPr>
        <xdr:cNvPr id="391" name="テキスト ボックス 390"/>
        <xdr:cNvSpPr txBox="1"/>
      </xdr:nvSpPr>
      <xdr:spPr>
        <a:xfrm>
          <a:off x="1414653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43815</xdr:rowOff>
    </xdr:from>
    <xdr:to xmlns:xdr="http://schemas.openxmlformats.org/drawingml/2006/spreadsheetDrawing">
      <xdr:col>64</xdr:col>
      <xdr:colOff>152400</xdr:colOff>
      <xdr:row>42</xdr:row>
      <xdr:rowOff>145415</xdr:rowOff>
    </xdr:to>
    <xdr:sp macro="" textlink="">
      <xdr:nvSpPr>
        <xdr:cNvPr id="392" name="フローチャート: 判断 391"/>
        <xdr:cNvSpPr/>
      </xdr:nvSpPr>
      <xdr:spPr>
        <a:xfrm>
          <a:off x="13583920" y="708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130175</xdr:rowOff>
    </xdr:from>
    <xdr:ext cx="762000" cy="258445"/>
    <xdr:sp macro="" textlink="">
      <xdr:nvSpPr>
        <xdr:cNvPr id="393" name="テキスト ボックス 392"/>
        <xdr:cNvSpPr txBox="1"/>
      </xdr:nvSpPr>
      <xdr:spPr>
        <a:xfrm>
          <a:off x="13249910" y="717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4" name="テキスト ボックス 393"/>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5" name="テキスト ボックス 394"/>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6" name="テキスト ボックス 395"/>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42545</xdr:rowOff>
    </xdr:from>
    <xdr:to xmlns:xdr="http://schemas.openxmlformats.org/drawingml/2006/spreadsheetDrawing">
      <xdr:col>81</xdr:col>
      <xdr:colOff>95250</xdr:colOff>
      <xdr:row>41</xdr:row>
      <xdr:rowOff>144145</xdr:rowOff>
    </xdr:to>
    <xdr:sp macro="" textlink="">
      <xdr:nvSpPr>
        <xdr:cNvPr id="399" name="楕円 398"/>
        <xdr:cNvSpPr/>
      </xdr:nvSpPr>
      <xdr:spPr>
        <a:xfrm>
          <a:off x="17119600" y="69157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59055</xdr:rowOff>
    </xdr:from>
    <xdr:ext cx="761365" cy="259080"/>
    <xdr:sp macro="" textlink="">
      <xdr:nvSpPr>
        <xdr:cNvPr id="400" name="公債費負担の状況該当値テキスト"/>
        <xdr:cNvSpPr txBox="1"/>
      </xdr:nvSpPr>
      <xdr:spPr>
        <a:xfrm>
          <a:off x="17261205" y="67646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64770</xdr:rowOff>
    </xdr:from>
    <xdr:to xmlns:xdr="http://schemas.openxmlformats.org/drawingml/2006/spreadsheetDrawing">
      <xdr:col>77</xdr:col>
      <xdr:colOff>95250</xdr:colOff>
      <xdr:row>41</xdr:row>
      <xdr:rowOff>167005</xdr:rowOff>
    </xdr:to>
    <xdr:sp macro="" textlink="">
      <xdr:nvSpPr>
        <xdr:cNvPr id="401" name="楕円 400"/>
        <xdr:cNvSpPr/>
      </xdr:nvSpPr>
      <xdr:spPr>
        <a:xfrm>
          <a:off x="16273780" y="693801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6350</xdr:rowOff>
    </xdr:from>
    <xdr:ext cx="735965" cy="251460"/>
    <xdr:sp macro="" textlink="">
      <xdr:nvSpPr>
        <xdr:cNvPr id="402" name="テキスト ボックス 401"/>
        <xdr:cNvSpPr txBox="1"/>
      </xdr:nvSpPr>
      <xdr:spPr>
        <a:xfrm>
          <a:off x="15941675" y="671195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8255</xdr:rowOff>
    </xdr:from>
    <xdr:to xmlns:xdr="http://schemas.openxmlformats.org/drawingml/2006/spreadsheetDrawing">
      <xdr:col>73</xdr:col>
      <xdr:colOff>44450</xdr:colOff>
      <xdr:row>41</xdr:row>
      <xdr:rowOff>109855</xdr:rowOff>
    </xdr:to>
    <xdr:sp macro="" textlink="">
      <xdr:nvSpPr>
        <xdr:cNvPr id="403" name="楕円 402"/>
        <xdr:cNvSpPr/>
      </xdr:nvSpPr>
      <xdr:spPr>
        <a:xfrm>
          <a:off x="15377160" y="68814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120650</xdr:rowOff>
    </xdr:from>
    <xdr:ext cx="762000" cy="251460"/>
    <xdr:sp macro="" textlink="">
      <xdr:nvSpPr>
        <xdr:cNvPr id="404" name="テキスト ボックス 403"/>
        <xdr:cNvSpPr txBox="1"/>
      </xdr:nvSpPr>
      <xdr:spPr>
        <a:xfrm>
          <a:off x="15045055" y="6658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99060</xdr:rowOff>
    </xdr:from>
    <xdr:to xmlns:xdr="http://schemas.openxmlformats.org/drawingml/2006/spreadsheetDrawing">
      <xdr:col>68</xdr:col>
      <xdr:colOff>203200</xdr:colOff>
      <xdr:row>41</xdr:row>
      <xdr:rowOff>29210</xdr:rowOff>
    </xdr:to>
    <xdr:sp macro="" textlink="">
      <xdr:nvSpPr>
        <xdr:cNvPr id="405" name="楕円 404"/>
        <xdr:cNvSpPr/>
      </xdr:nvSpPr>
      <xdr:spPr>
        <a:xfrm>
          <a:off x="14480540" y="6804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39370</xdr:rowOff>
    </xdr:from>
    <xdr:ext cx="762000" cy="259080"/>
    <xdr:sp macro="" textlink="">
      <xdr:nvSpPr>
        <xdr:cNvPr id="406" name="テキスト ボックス 405"/>
        <xdr:cNvSpPr txBox="1"/>
      </xdr:nvSpPr>
      <xdr:spPr>
        <a:xfrm>
          <a:off x="1414653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76200</xdr:rowOff>
    </xdr:from>
    <xdr:to xmlns:xdr="http://schemas.openxmlformats.org/drawingml/2006/spreadsheetDrawing">
      <xdr:col>64</xdr:col>
      <xdr:colOff>152400</xdr:colOff>
      <xdr:row>41</xdr:row>
      <xdr:rowOff>6350</xdr:rowOff>
    </xdr:to>
    <xdr:sp macro="" textlink="">
      <xdr:nvSpPr>
        <xdr:cNvPr id="407" name="楕円 406"/>
        <xdr:cNvSpPr/>
      </xdr:nvSpPr>
      <xdr:spPr>
        <a:xfrm>
          <a:off x="1358392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16510</xdr:rowOff>
    </xdr:from>
    <xdr:ext cx="762000" cy="258445"/>
    <xdr:sp macro="" textlink="">
      <xdr:nvSpPr>
        <xdr:cNvPr id="408" name="テキスト ボックス 407"/>
        <xdr:cNvSpPr txBox="1"/>
      </xdr:nvSpPr>
      <xdr:spPr>
        <a:xfrm>
          <a:off x="13249910" y="6554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0840" cy="358775"/>
    <xdr:sp macro="" textlink="">
      <xdr:nvSpPr>
        <xdr:cNvPr id="411" name="テキスト ボックス 410"/>
        <xdr:cNvSpPr txBox="1"/>
      </xdr:nvSpPr>
      <xdr:spPr>
        <a:xfrm>
          <a:off x="15463520" y="150876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将来負担比率は平成28年度から減少しており、平成29年度決算で類似団体内平均値を下回った。</a:t>
          </a:r>
        </a:p>
        <a:p>
          <a:r>
            <a:rPr kumimoji="1" lang="ja-JP" altLang="en-US" sz="1300">
              <a:latin typeface="ＭＳ Ｐゴシック"/>
              <a:ea typeface="ＭＳ Ｐゴシック"/>
            </a:rPr>
            <a:t>　これは、任意繰上償還等により地方債残高の削減に努めてきたことや、将来負担に備えて決算剰余金を活用し必要とされる基金への積み増しに取り組んできたためである。</a:t>
          </a:r>
        </a:p>
        <a:p>
          <a:r>
            <a:rPr kumimoji="1" lang="ja-JP" altLang="en-US" sz="1300">
              <a:latin typeface="ＭＳ Ｐゴシック"/>
              <a:ea typeface="ＭＳ Ｐゴシック"/>
            </a:rPr>
            <a:t>　今後数年度は、大型建設事業の実施により地方債発行額及び基金取崩額が増えると予測されるが、有利な財源確保と必要以上の地方債発行を行わないことにより、できるだけ将来負担の増加を招かないよう配慮する。</a:t>
          </a: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2" name="テキスト ボックス 421"/>
        <xdr:cNvSpPr txBox="1"/>
      </xdr:nvSpPr>
      <xdr:spPr>
        <a:xfrm>
          <a:off x="12905105" y="17399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4" name="テキスト ボックス 423"/>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5" name="直線コネクタ 424"/>
        <xdr:cNvCxnSpPr/>
      </xdr:nvCxnSpPr>
      <xdr:spPr>
        <a:xfrm>
          <a:off x="12943205" y="38150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0190"/>
    <xdr:sp macro="" textlink="">
      <xdr:nvSpPr>
        <xdr:cNvPr id="426" name="テキスト ボックス 425"/>
        <xdr:cNvSpPr txBox="1"/>
      </xdr:nvSpPr>
      <xdr:spPr>
        <a:xfrm>
          <a:off x="12173585" y="36766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7" name="直線コネクタ 426"/>
        <xdr:cNvCxnSpPr/>
      </xdr:nvCxnSpPr>
      <xdr:spPr>
        <a:xfrm>
          <a:off x="12943205" y="3343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8445"/>
    <xdr:sp macro="" textlink="">
      <xdr:nvSpPr>
        <xdr:cNvPr id="428" name="テキスト ボックス 427"/>
        <xdr:cNvSpPr txBox="1"/>
      </xdr:nvSpPr>
      <xdr:spPr>
        <a:xfrm>
          <a:off x="12173585" y="3201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9" name="直線コネクタ 428"/>
        <xdr:cNvCxnSpPr/>
      </xdr:nvCxnSpPr>
      <xdr:spPr>
        <a:xfrm>
          <a:off x="12943205" y="28689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8445"/>
    <xdr:sp macro="" textlink="">
      <xdr:nvSpPr>
        <xdr:cNvPr id="430" name="テキスト ボックス 429"/>
        <xdr:cNvSpPr txBox="1"/>
      </xdr:nvSpPr>
      <xdr:spPr>
        <a:xfrm>
          <a:off x="12173585" y="2730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1" name="直線コネクタ 430"/>
        <xdr:cNvCxnSpPr/>
      </xdr:nvCxnSpPr>
      <xdr:spPr>
        <a:xfrm>
          <a:off x="12943205" y="23977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2" name="テキスト ボックス 431"/>
        <xdr:cNvSpPr txBox="1"/>
      </xdr:nvSpPr>
      <xdr:spPr>
        <a:xfrm>
          <a:off x="12173585" y="225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3" name="直線コネクタ 432"/>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4"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140335</xdr:rowOff>
    </xdr:to>
    <xdr:cxnSp macro="">
      <xdr:nvCxnSpPr>
        <xdr:cNvPr id="435" name="直線コネクタ 434"/>
        <xdr:cNvCxnSpPr/>
      </xdr:nvCxnSpPr>
      <xdr:spPr>
        <a:xfrm flipV="1">
          <a:off x="17172305" y="2397760"/>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111760</xdr:rowOff>
    </xdr:from>
    <xdr:ext cx="761365" cy="249555"/>
    <xdr:sp macro="" textlink="">
      <xdr:nvSpPr>
        <xdr:cNvPr id="436" name="将来負担の状況最小値テキスト"/>
        <xdr:cNvSpPr txBox="1"/>
      </xdr:nvSpPr>
      <xdr:spPr>
        <a:xfrm>
          <a:off x="17261205" y="379984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140335</xdr:rowOff>
    </xdr:from>
    <xdr:to xmlns:xdr="http://schemas.openxmlformats.org/drawingml/2006/spreadsheetDrawing">
      <xdr:col>81</xdr:col>
      <xdr:colOff>133350</xdr:colOff>
      <xdr:row>22</xdr:row>
      <xdr:rowOff>140335</xdr:rowOff>
    </xdr:to>
    <xdr:cxnSp macro="">
      <xdr:nvCxnSpPr>
        <xdr:cNvPr id="437" name="直線コネクタ 436"/>
        <xdr:cNvCxnSpPr/>
      </xdr:nvCxnSpPr>
      <xdr:spPr>
        <a:xfrm>
          <a:off x="17081500" y="38284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1365" cy="259080"/>
    <xdr:sp macro="" textlink="">
      <xdr:nvSpPr>
        <xdr:cNvPr id="438" name="将来負担の状況最大値テキスト"/>
        <xdr:cNvSpPr txBox="1"/>
      </xdr:nvSpPr>
      <xdr:spPr>
        <a:xfrm>
          <a:off x="17261205" y="2148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9" name="直線コネクタ 438"/>
        <xdr:cNvCxnSpPr/>
      </xdr:nvCxnSpPr>
      <xdr:spPr>
        <a:xfrm>
          <a:off x="17081500" y="23977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89535</xdr:rowOff>
    </xdr:from>
    <xdr:to xmlns:xdr="http://schemas.openxmlformats.org/drawingml/2006/spreadsheetDrawing">
      <xdr:col>81</xdr:col>
      <xdr:colOff>44450</xdr:colOff>
      <xdr:row>16</xdr:row>
      <xdr:rowOff>10795</xdr:rowOff>
    </xdr:to>
    <xdr:cxnSp macro="">
      <xdr:nvCxnSpPr>
        <xdr:cNvPr id="440" name="直線コネクタ 439"/>
        <xdr:cNvCxnSpPr/>
      </xdr:nvCxnSpPr>
      <xdr:spPr>
        <a:xfrm flipV="1">
          <a:off x="16326485" y="2604135"/>
          <a:ext cx="8458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113665</xdr:rowOff>
    </xdr:from>
    <xdr:ext cx="761365" cy="258445"/>
    <xdr:sp macro="" textlink="">
      <xdr:nvSpPr>
        <xdr:cNvPr id="441" name="将来負担の状況平均値テキスト"/>
        <xdr:cNvSpPr txBox="1"/>
      </xdr:nvSpPr>
      <xdr:spPr>
        <a:xfrm>
          <a:off x="17261205" y="26282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140970</xdr:rowOff>
    </xdr:from>
    <xdr:to xmlns:xdr="http://schemas.openxmlformats.org/drawingml/2006/spreadsheetDrawing">
      <xdr:col>81</xdr:col>
      <xdr:colOff>95250</xdr:colOff>
      <xdr:row>16</xdr:row>
      <xdr:rowOff>71120</xdr:rowOff>
    </xdr:to>
    <xdr:sp macro="" textlink="">
      <xdr:nvSpPr>
        <xdr:cNvPr id="442" name="フローチャート: 判断 441"/>
        <xdr:cNvSpPr/>
      </xdr:nvSpPr>
      <xdr:spPr>
        <a:xfrm>
          <a:off x="17119600" y="265557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10795</xdr:rowOff>
    </xdr:from>
    <xdr:to xmlns:xdr="http://schemas.openxmlformats.org/drawingml/2006/spreadsheetDrawing">
      <xdr:col>77</xdr:col>
      <xdr:colOff>44450</xdr:colOff>
      <xdr:row>16</xdr:row>
      <xdr:rowOff>75565</xdr:rowOff>
    </xdr:to>
    <xdr:cxnSp macro="">
      <xdr:nvCxnSpPr>
        <xdr:cNvPr id="443" name="直線コネクタ 442"/>
        <xdr:cNvCxnSpPr/>
      </xdr:nvCxnSpPr>
      <xdr:spPr>
        <a:xfrm flipV="1">
          <a:off x="15427960" y="2693035"/>
          <a:ext cx="8985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16</xdr:row>
      <xdr:rowOff>72390</xdr:rowOff>
    </xdr:from>
    <xdr:to xmlns:xdr="http://schemas.openxmlformats.org/drawingml/2006/spreadsheetDrawing">
      <xdr:col>77</xdr:col>
      <xdr:colOff>95250</xdr:colOff>
      <xdr:row>17</xdr:row>
      <xdr:rowOff>2540</xdr:rowOff>
    </xdr:to>
    <xdr:sp macro="" textlink="">
      <xdr:nvSpPr>
        <xdr:cNvPr id="444" name="フローチャート: 判断 443"/>
        <xdr:cNvSpPr/>
      </xdr:nvSpPr>
      <xdr:spPr>
        <a:xfrm>
          <a:off x="16273780" y="27546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158750</xdr:rowOff>
    </xdr:from>
    <xdr:ext cx="735965" cy="258445"/>
    <xdr:sp macro="" textlink="">
      <xdr:nvSpPr>
        <xdr:cNvPr id="445" name="テキスト ボックス 444"/>
        <xdr:cNvSpPr txBox="1"/>
      </xdr:nvSpPr>
      <xdr:spPr>
        <a:xfrm>
          <a:off x="15941675" y="28409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75565</xdr:rowOff>
    </xdr:from>
    <xdr:to xmlns:xdr="http://schemas.openxmlformats.org/drawingml/2006/spreadsheetDrawing">
      <xdr:col>72</xdr:col>
      <xdr:colOff>203200</xdr:colOff>
      <xdr:row>16</xdr:row>
      <xdr:rowOff>157480</xdr:rowOff>
    </xdr:to>
    <xdr:cxnSp macro="">
      <xdr:nvCxnSpPr>
        <xdr:cNvPr id="446" name="直線コネクタ 445"/>
        <xdr:cNvCxnSpPr/>
      </xdr:nvCxnSpPr>
      <xdr:spPr>
        <a:xfrm flipV="1">
          <a:off x="14531340" y="2757805"/>
          <a:ext cx="89662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124460</xdr:rowOff>
    </xdr:from>
    <xdr:to xmlns:xdr="http://schemas.openxmlformats.org/drawingml/2006/spreadsheetDrawing">
      <xdr:col>73</xdr:col>
      <xdr:colOff>44450</xdr:colOff>
      <xdr:row>17</xdr:row>
      <xdr:rowOff>54610</xdr:rowOff>
    </xdr:to>
    <xdr:sp macro="" textlink="">
      <xdr:nvSpPr>
        <xdr:cNvPr id="447" name="フローチャート: 判断 446"/>
        <xdr:cNvSpPr/>
      </xdr:nvSpPr>
      <xdr:spPr>
        <a:xfrm>
          <a:off x="15377160" y="280670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39370</xdr:rowOff>
    </xdr:from>
    <xdr:ext cx="762000" cy="259080"/>
    <xdr:sp macro="" textlink="">
      <xdr:nvSpPr>
        <xdr:cNvPr id="448" name="テキスト ボックス 447"/>
        <xdr:cNvSpPr txBox="1"/>
      </xdr:nvSpPr>
      <xdr:spPr>
        <a:xfrm>
          <a:off x="15045055" y="2889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157480</xdr:rowOff>
    </xdr:from>
    <xdr:to xmlns:xdr="http://schemas.openxmlformats.org/drawingml/2006/spreadsheetDrawing">
      <xdr:col>68</xdr:col>
      <xdr:colOff>152400</xdr:colOff>
      <xdr:row>17</xdr:row>
      <xdr:rowOff>43180</xdr:rowOff>
    </xdr:to>
    <xdr:cxnSp macro="">
      <xdr:nvCxnSpPr>
        <xdr:cNvPr id="449" name="直線コネクタ 448"/>
        <xdr:cNvCxnSpPr/>
      </xdr:nvCxnSpPr>
      <xdr:spPr>
        <a:xfrm flipV="1">
          <a:off x="13634720" y="2839720"/>
          <a:ext cx="8966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109220</xdr:rowOff>
    </xdr:from>
    <xdr:to xmlns:xdr="http://schemas.openxmlformats.org/drawingml/2006/spreadsheetDrawing">
      <xdr:col>68</xdr:col>
      <xdr:colOff>203200</xdr:colOff>
      <xdr:row>17</xdr:row>
      <xdr:rowOff>38735</xdr:rowOff>
    </xdr:to>
    <xdr:sp macro="" textlink="">
      <xdr:nvSpPr>
        <xdr:cNvPr id="450" name="フローチャート: 判断 449"/>
        <xdr:cNvSpPr/>
      </xdr:nvSpPr>
      <xdr:spPr>
        <a:xfrm>
          <a:off x="14480540" y="27914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23495</xdr:rowOff>
    </xdr:from>
    <xdr:ext cx="762000" cy="259080"/>
    <xdr:sp macro="" textlink="">
      <xdr:nvSpPr>
        <xdr:cNvPr id="451" name="テキスト ボックス 450"/>
        <xdr:cNvSpPr txBox="1"/>
      </xdr:nvSpPr>
      <xdr:spPr>
        <a:xfrm>
          <a:off x="14146530" y="2873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153035</xdr:rowOff>
    </xdr:from>
    <xdr:to xmlns:xdr="http://schemas.openxmlformats.org/drawingml/2006/spreadsheetDrawing">
      <xdr:col>64</xdr:col>
      <xdr:colOff>152400</xdr:colOff>
      <xdr:row>17</xdr:row>
      <xdr:rowOff>83185</xdr:rowOff>
    </xdr:to>
    <xdr:sp macro="" textlink="">
      <xdr:nvSpPr>
        <xdr:cNvPr id="452" name="フローチャート: 判断 451"/>
        <xdr:cNvSpPr/>
      </xdr:nvSpPr>
      <xdr:spPr>
        <a:xfrm>
          <a:off x="13583920" y="2835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93345</xdr:rowOff>
    </xdr:from>
    <xdr:ext cx="762000" cy="259080"/>
    <xdr:sp macro="" textlink="">
      <xdr:nvSpPr>
        <xdr:cNvPr id="453" name="テキスト ボックス 452"/>
        <xdr:cNvSpPr txBox="1"/>
      </xdr:nvSpPr>
      <xdr:spPr>
        <a:xfrm>
          <a:off x="13249910" y="26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4" name="テキスト ボックス 453"/>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5" name="テキスト ボックス 454"/>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6" name="テキスト ボックス 455"/>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7" name="テキスト ボックス 456"/>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58" name="テキスト ボックス 457"/>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38735</xdr:rowOff>
    </xdr:from>
    <xdr:to xmlns:xdr="http://schemas.openxmlformats.org/drawingml/2006/spreadsheetDrawing">
      <xdr:col>81</xdr:col>
      <xdr:colOff>95250</xdr:colOff>
      <xdr:row>15</xdr:row>
      <xdr:rowOff>140335</xdr:rowOff>
    </xdr:to>
    <xdr:sp macro="" textlink="">
      <xdr:nvSpPr>
        <xdr:cNvPr id="459" name="楕円 458"/>
        <xdr:cNvSpPr/>
      </xdr:nvSpPr>
      <xdr:spPr>
        <a:xfrm>
          <a:off x="17119600" y="25533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55245</xdr:rowOff>
    </xdr:from>
    <xdr:ext cx="761365" cy="248920"/>
    <xdr:sp macro="" textlink="">
      <xdr:nvSpPr>
        <xdr:cNvPr id="460" name="将来負担の状況該当値テキスト"/>
        <xdr:cNvSpPr txBox="1"/>
      </xdr:nvSpPr>
      <xdr:spPr>
        <a:xfrm>
          <a:off x="17261205" y="240220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132080</xdr:rowOff>
    </xdr:from>
    <xdr:to xmlns:xdr="http://schemas.openxmlformats.org/drawingml/2006/spreadsheetDrawing">
      <xdr:col>77</xdr:col>
      <xdr:colOff>95250</xdr:colOff>
      <xdr:row>16</xdr:row>
      <xdr:rowOff>61595</xdr:rowOff>
    </xdr:to>
    <xdr:sp macro="" textlink="">
      <xdr:nvSpPr>
        <xdr:cNvPr id="461" name="楕円 460"/>
        <xdr:cNvSpPr/>
      </xdr:nvSpPr>
      <xdr:spPr>
        <a:xfrm>
          <a:off x="16273780" y="2646680"/>
          <a:ext cx="10350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71755</xdr:rowOff>
    </xdr:from>
    <xdr:ext cx="735965" cy="258445"/>
    <xdr:sp macro="" textlink="">
      <xdr:nvSpPr>
        <xdr:cNvPr id="462" name="テキスト ボックス 461"/>
        <xdr:cNvSpPr txBox="1"/>
      </xdr:nvSpPr>
      <xdr:spPr>
        <a:xfrm>
          <a:off x="15941675" y="24187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24765</xdr:rowOff>
    </xdr:from>
    <xdr:to xmlns:xdr="http://schemas.openxmlformats.org/drawingml/2006/spreadsheetDrawing">
      <xdr:col>73</xdr:col>
      <xdr:colOff>44450</xdr:colOff>
      <xdr:row>16</xdr:row>
      <xdr:rowOff>126365</xdr:rowOff>
    </xdr:to>
    <xdr:sp macro="" textlink="">
      <xdr:nvSpPr>
        <xdr:cNvPr id="463" name="楕円 462"/>
        <xdr:cNvSpPr/>
      </xdr:nvSpPr>
      <xdr:spPr>
        <a:xfrm>
          <a:off x="15377160" y="27070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136525</xdr:rowOff>
    </xdr:from>
    <xdr:ext cx="762000" cy="258445"/>
    <xdr:sp macro="" textlink="">
      <xdr:nvSpPr>
        <xdr:cNvPr id="464" name="テキスト ボックス 463"/>
        <xdr:cNvSpPr txBox="1"/>
      </xdr:nvSpPr>
      <xdr:spPr>
        <a:xfrm>
          <a:off x="15045055" y="248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106680</xdr:rowOff>
    </xdr:from>
    <xdr:to xmlns:xdr="http://schemas.openxmlformats.org/drawingml/2006/spreadsheetDrawing">
      <xdr:col>68</xdr:col>
      <xdr:colOff>203200</xdr:colOff>
      <xdr:row>17</xdr:row>
      <xdr:rowOff>36830</xdr:rowOff>
    </xdr:to>
    <xdr:sp macro="" textlink="">
      <xdr:nvSpPr>
        <xdr:cNvPr id="465" name="楕円 464"/>
        <xdr:cNvSpPr/>
      </xdr:nvSpPr>
      <xdr:spPr>
        <a:xfrm>
          <a:off x="14480540" y="2788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46990</xdr:rowOff>
    </xdr:from>
    <xdr:ext cx="762000" cy="258445"/>
    <xdr:sp macro="" textlink="">
      <xdr:nvSpPr>
        <xdr:cNvPr id="466" name="テキスト ボックス 465"/>
        <xdr:cNvSpPr txBox="1"/>
      </xdr:nvSpPr>
      <xdr:spPr>
        <a:xfrm>
          <a:off x="14146530" y="256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163830</xdr:rowOff>
    </xdr:from>
    <xdr:to xmlns:xdr="http://schemas.openxmlformats.org/drawingml/2006/spreadsheetDrawing">
      <xdr:col>64</xdr:col>
      <xdr:colOff>152400</xdr:colOff>
      <xdr:row>17</xdr:row>
      <xdr:rowOff>93980</xdr:rowOff>
    </xdr:to>
    <xdr:sp macro="" textlink="">
      <xdr:nvSpPr>
        <xdr:cNvPr id="467" name="楕円 466"/>
        <xdr:cNvSpPr/>
      </xdr:nvSpPr>
      <xdr:spPr>
        <a:xfrm>
          <a:off x="13583920" y="2846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78740</xdr:rowOff>
    </xdr:from>
    <xdr:ext cx="762000" cy="259080"/>
    <xdr:sp macro="" textlink="">
      <xdr:nvSpPr>
        <xdr:cNvPr id="468" name="テキスト ボックス 467"/>
        <xdr:cNvSpPr txBox="1"/>
      </xdr:nvSpPr>
      <xdr:spPr>
        <a:xfrm>
          <a:off x="13249910" y="292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11,899
11,733
300.03
10,527,168
10,118,365
240,843
5,269,509
7,222,930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190" cy="251460"/>
    <xdr:sp macro="" textlink="">
      <xdr:nvSpPr>
        <xdr:cNvPr id="30" name="テキスト ボックス 29"/>
        <xdr:cNvSpPr txBox="1"/>
      </xdr:nvSpPr>
      <xdr:spPr>
        <a:xfrm>
          <a:off x="70612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310" cy="248920"/>
    <xdr:sp macro="" textlink="">
      <xdr:nvSpPr>
        <xdr:cNvPr id="31" name="テキスト ボックス 30"/>
        <xdr:cNvSpPr txBox="1"/>
      </xdr:nvSpPr>
      <xdr:spPr>
        <a:xfrm>
          <a:off x="70612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1345" cy="259080"/>
    <xdr:sp macro="" textlink="">
      <xdr:nvSpPr>
        <xdr:cNvPr id="32" name="テキスト ボックス 31"/>
        <xdr:cNvSpPr txBox="1"/>
      </xdr:nvSpPr>
      <xdr:spPr>
        <a:xfrm>
          <a:off x="706120" y="4000500"/>
          <a:ext cx="8221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4625" cy="259080"/>
    <xdr:sp macro="" textlink="">
      <xdr:nvSpPr>
        <xdr:cNvPr id="33" name="テキスト ボックス 32"/>
        <xdr:cNvSpPr txBox="1"/>
      </xdr:nvSpPr>
      <xdr:spPr>
        <a:xfrm>
          <a:off x="70612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前年度に比べ、選挙関連の人件費が皆減したものの、国勢調査関連の人件費が増となったことなどにより微増となった。</a:t>
          </a:r>
        </a:p>
        <a:p>
          <a:r>
            <a:rPr kumimoji="1" lang="ja-JP" altLang="en-US" sz="1300">
              <a:latin typeface="ＭＳ Ｐゴシック"/>
              <a:ea typeface="ＭＳ Ｐゴシック"/>
            </a:rPr>
            <a:t>　前ページのラスパイレス指数の比較では、類似団体平均より高い水準にあることが分かる。</a:t>
          </a:r>
        </a:p>
        <a:p>
          <a:r>
            <a:rPr kumimoji="1" lang="ja-JP" altLang="en-US" sz="1300">
              <a:latin typeface="ＭＳ Ｐゴシック"/>
              <a:ea typeface="ＭＳ Ｐゴシック"/>
            </a:rPr>
            <a:t>　しかし、継続的な退職者不補充などにより職員数の削減を行ってきたため、類似団体平均を下回っている。</a:t>
          </a:r>
        </a:p>
      </xdr:txBody>
    </xdr:sp>
    <xdr:clientData/>
  </xdr:twoCellAnchor>
  <xdr:oneCellAnchor>
    <xdr:from xmlns:xdr="http://schemas.openxmlformats.org/drawingml/2006/spreadsheetDrawing">
      <xdr:col>3</xdr:col>
      <xdr:colOff>123825</xdr:colOff>
      <xdr:row>29</xdr:row>
      <xdr:rowOff>107950</xdr:rowOff>
    </xdr:from>
    <xdr:ext cx="288290" cy="225425"/>
    <xdr:sp macro="" textlink="">
      <xdr:nvSpPr>
        <xdr:cNvPr id="45" name="テキスト ボックス 44"/>
        <xdr:cNvSpPr txBox="1"/>
      </xdr:nvSpPr>
      <xdr:spPr>
        <a:xfrm>
          <a:off x="73152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8475" cy="250190"/>
    <xdr:sp macro="" textlink="">
      <xdr:nvSpPr>
        <xdr:cNvPr id="47" name="テキスト ボックス 46"/>
        <xdr:cNvSpPr txBox="1"/>
      </xdr:nvSpPr>
      <xdr:spPr>
        <a:xfrm>
          <a:off x="25654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8475" cy="259080"/>
    <xdr:sp macro="" textlink="">
      <xdr:nvSpPr>
        <xdr:cNvPr id="49" name="テキスト ボックス 48"/>
        <xdr:cNvSpPr txBox="1"/>
      </xdr:nvSpPr>
      <xdr:spPr>
        <a:xfrm>
          <a:off x="256540" y="7033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8475" cy="259080"/>
    <xdr:sp macro="" textlink="">
      <xdr:nvSpPr>
        <xdr:cNvPr id="51" name="テキスト ボックス 50"/>
        <xdr:cNvSpPr txBox="1"/>
      </xdr:nvSpPr>
      <xdr:spPr>
        <a:xfrm>
          <a:off x="256540" y="665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8475" cy="250190"/>
    <xdr:sp macro="" textlink="">
      <xdr:nvSpPr>
        <xdr:cNvPr id="53" name="テキスト ボックス 52"/>
        <xdr:cNvSpPr txBox="1"/>
      </xdr:nvSpPr>
      <xdr:spPr>
        <a:xfrm>
          <a:off x="256540" y="6271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8475" cy="259080"/>
    <xdr:sp macro="" textlink="">
      <xdr:nvSpPr>
        <xdr:cNvPr id="55" name="テキスト ボックス 54"/>
        <xdr:cNvSpPr txBox="1"/>
      </xdr:nvSpPr>
      <xdr:spPr>
        <a:xfrm>
          <a:off x="256540" y="5890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8475" cy="259080"/>
    <xdr:sp macro="" textlink="">
      <xdr:nvSpPr>
        <xdr:cNvPr id="57" name="テキスト ボックス 56"/>
        <xdr:cNvSpPr txBox="1"/>
      </xdr:nvSpPr>
      <xdr:spPr>
        <a:xfrm>
          <a:off x="256540" y="550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8475" cy="250190"/>
    <xdr:sp macro="" textlink="">
      <xdr:nvSpPr>
        <xdr:cNvPr id="59" name="テキスト ボックス 58"/>
        <xdr:cNvSpPr txBox="1"/>
      </xdr:nvSpPr>
      <xdr:spPr>
        <a:xfrm>
          <a:off x="25654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77470</xdr:rowOff>
    </xdr:from>
    <xdr:to xmlns:xdr="http://schemas.openxmlformats.org/drawingml/2006/spreadsheetDrawing">
      <xdr:col>24</xdr:col>
      <xdr:colOff>25400</xdr:colOff>
      <xdr:row>41</xdr:row>
      <xdr:rowOff>39370</xdr:rowOff>
    </xdr:to>
    <xdr:cxnSp macro="">
      <xdr:nvCxnSpPr>
        <xdr:cNvPr id="61" name="直線コネクタ 60"/>
        <xdr:cNvCxnSpPr/>
      </xdr:nvCxnSpPr>
      <xdr:spPr>
        <a:xfrm flipV="1">
          <a:off x="4886960" y="573532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11430</xdr:rowOff>
    </xdr:from>
    <xdr:ext cx="761365" cy="259080"/>
    <xdr:sp macro="" textlink="">
      <xdr:nvSpPr>
        <xdr:cNvPr id="62" name="人件費最小値テキスト"/>
        <xdr:cNvSpPr txBox="1"/>
      </xdr:nvSpPr>
      <xdr:spPr>
        <a:xfrm>
          <a:off x="4975860" y="7040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39370</xdr:rowOff>
    </xdr:from>
    <xdr:to xmlns:xdr="http://schemas.openxmlformats.org/drawingml/2006/spreadsheetDrawing">
      <xdr:col>24</xdr:col>
      <xdr:colOff>114300</xdr:colOff>
      <xdr:row>41</xdr:row>
      <xdr:rowOff>39370</xdr:rowOff>
    </xdr:to>
    <xdr:cxnSp macro="">
      <xdr:nvCxnSpPr>
        <xdr:cNvPr id="63" name="直線コネクタ 62"/>
        <xdr:cNvCxnSpPr/>
      </xdr:nvCxnSpPr>
      <xdr:spPr>
        <a:xfrm>
          <a:off x="4795520" y="70688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163830</xdr:rowOff>
    </xdr:from>
    <xdr:ext cx="761365" cy="259080"/>
    <xdr:sp macro="" textlink="">
      <xdr:nvSpPr>
        <xdr:cNvPr id="64" name="人件費最大値テキスト"/>
        <xdr:cNvSpPr txBox="1"/>
      </xdr:nvSpPr>
      <xdr:spPr>
        <a:xfrm>
          <a:off x="4975860" y="5478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77470</xdr:rowOff>
    </xdr:from>
    <xdr:to xmlns:xdr="http://schemas.openxmlformats.org/drawingml/2006/spreadsheetDrawing">
      <xdr:col>24</xdr:col>
      <xdr:colOff>114300</xdr:colOff>
      <xdr:row>33</xdr:row>
      <xdr:rowOff>77470</xdr:rowOff>
    </xdr:to>
    <xdr:cxnSp macro="">
      <xdr:nvCxnSpPr>
        <xdr:cNvPr id="65" name="直線コネクタ 64"/>
        <xdr:cNvCxnSpPr/>
      </xdr:nvCxnSpPr>
      <xdr:spPr>
        <a:xfrm>
          <a:off x="4795520" y="57353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54610</xdr:rowOff>
    </xdr:from>
    <xdr:to xmlns:xdr="http://schemas.openxmlformats.org/drawingml/2006/spreadsheetDrawing">
      <xdr:col>24</xdr:col>
      <xdr:colOff>25400</xdr:colOff>
      <xdr:row>35</xdr:row>
      <xdr:rowOff>69850</xdr:rowOff>
    </xdr:to>
    <xdr:cxnSp macro="">
      <xdr:nvCxnSpPr>
        <xdr:cNvPr id="66" name="直線コネクタ 65"/>
        <xdr:cNvCxnSpPr/>
      </xdr:nvCxnSpPr>
      <xdr:spPr>
        <a:xfrm>
          <a:off x="4036060" y="6055360"/>
          <a:ext cx="8509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1365" cy="251460"/>
    <xdr:sp macro="" textlink="">
      <xdr:nvSpPr>
        <xdr:cNvPr id="67" name="人件費平均値テキスト"/>
        <xdr:cNvSpPr txBox="1"/>
      </xdr:nvSpPr>
      <xdr:spPr>
        <a:xfrm>
          <a:off x="4975860" y="6189980"/>
          <a:ext cx="7613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45720</xdr:rowOff>
    </xdr:from>
    <xdr:to xmlns:xdr="http://schemas.openxmlformats.org/drawingml/2006/spreadsheetDrawing">
      <xdr:col>24</xdr:col>
      <xdr:colOff>76200</xdr:colOff>
      <xdr:row>36</xdr:row>
      <xdr:rowOff>147320</xdr:rowOff>
    </xdr:to>
    <xdr:sp macro="" textlink="">
      <xdr:nvSpPr>
        <xdr:cNvPr id="68" name="フローチャート: 判断 67"/>
        <xdr:cNvSpPr/>
      </xdr:nvSpPr>
      <xdr:spPr>
        <a:xfrm>
          <a:off x="4833620" y="62179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46990</xdr:rowOff>
    </xdr:from>
    <xdr:to xmlns:xdr="http://schemas.openxmlformats.org/drawingml/2006/spreadsheetDrawing">
      <xdr:col>19</xdr:col>
      <xdr:colOff>187325</xdr:colOff>
      <xdr:row>35</xdr:row>
      <xdr:rowOff>54610</xdr:rowOff>
    </xdr:to>
    <xdr:cxnSp macro="">
      <xdr:nvCxnSpPr>
        <xdr:cNvPr id="69" name="直線コネクタ 68"/>
        <xdr:cNvCxnSpPr/>
      </xdr:nvCxnSpPr>
      <xdr:spPr>
        <a:xfrm>
          <a:off x="3136900" y="6047740"/>
          <a:ext cx="8991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80010</xdr:rowOff>
    </xdr:from>
    <xdr:to xmlns:xdr="http://schemas.openxmlformats.org/drawingml/2006/spreadsheetDrawing">
      <xdr:col>20</xdr:col>
      <xdr:colOff>38100</xdr:colOff>
      <xdr:row>36</xdr:row>
      <xdr:rowOff>10160</xdr:rowOff>
    </xdr:to>
    <xdr:sp macro="" textlink="">
      <xdr:nvSpPr>
        <xdr:cNvPr id="70" name="フローチャート: 判断 69"/>
        <xdr:cNvSpPr/>
      </xdr:nvSpPr>
      <xdr:spPr>
        <a:xfrm>
          <a:off x="3985260" y="60807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166370</xdr:rowOff>
    </xdr:from>
    <xdr:ext cx="726440" cy="251460"/>
    <xdr:sp macro="" textlink="">
      <xdr:nvSpPr>
        <xdr:cNvPr id="71" name="テキスト ボックス 70"/>
        <xdr:cNvSpPr txBox="1"/>
      </xdr:nvSpPr>
      <xdr:spPr>
        <a:xfrm>
          <a:off x="3652520" y="616712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39370</xdr:rowOff>
    </xdr:from>
    <xdr:to xmlns:xdr="http://schemas.openxmlformats.org/drawingml/2006/spreadsheetDrawing">
      <xdr:col>15</xdr:col>
      <xdr:colOff>98425</xdr:colOff>
      <xdr:row>35</xdr:row>
      <xdr:rowOff>46990</xdr:rowOff>
    </xdr:to>
    <xdr:cxnSp macro="">
      <xdr:nvCxnSpPr>
        <xdr:cNvPr id="72" name="直線コネクタ 71"/>
        <xdr:cNvCxnSpPr/>
      </xdr:nvCxnSpPr>
      <xdr:spPr>
        <a:xfrm>
          <a:off x="2237740" y="6040120"/>
          <a:ext cx="8991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64770</xdr:rowOff>
    </xdr:from>
    <xdr:to xmlns:xdr="http://schemas.openxmlformats.org/drawingml/2006/spreadsheetDrawing">
      <xdr:col>15</xdr:col>
      <xdr:colOff>149225</xdr:colOff>
      <xdr:row>35</xdr:row>
      <xdr:rowOff>166370</xdr:rowOff>
    </xdr:to>
    <xdr:sp macro="" textlink="">
      <xdr:nvSpPr>
        <xdr:cNvPr id="73" name="フローチャート: 判断 72"/>
        <xdr:cNvSpPr/>
      </xdr:nvSpPr>
      <xdr:spPr>
        <a:xfrm>
          <a:off x="30861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151130</xdr:rowOff>
    </xdr:from>
    <xdr:ext cx="761365" cy="259080"/>
    <xdr:sp macro="" textlink="">
      <xdr:nvSpPr>
        <xdr:cNvPr id="74" name="テキスト ボックス 73"/>
        <xdr:cNvSpPr txBox="1"/>
      </xdr:nvSpPr>
      <xdr:spPr>
        <a:xfrm>
          <a:off x="2750820" y="6151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20320</xdr:rowOff>
    </xdr:from>
    <xdr:to xmlns:xdr="http://schemas.openxmlformats.org/drawingml/2006/spreadsheetDrawing">
      <xdr:col>11</xdr:col>
      <xdr:colOff>9525</xdr:colOff>
      <xdr:row>35</xdr:row>
      <xdr:rowOff>39370</xdr:rowOff>
    </xdr:to>
    <xdr:cxnSp macro="">
      <xdr:nvCxnSpPr>
        <xdr:cNvPr id="75" name="直線コネクタ 74"/>
        <xdr:cNvCxnSpPr/>
      </xdr:nvCxnSpPr>
      <xdr:spPr>
        <a:xfrm>
          <a:off x="1336040" y="5849620"/>
          <a:ext cx="9017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49530</xdr:rowOff>
    </xdr:from>
    <xdr:to xmlns:xdr="http://schemas.openxmlformats.org/drawingml/2006/spreadsheetDrawing">
      <xdr:col>11</xdr:col>
      <xdr:colOff>60325</xdr:colOff>
      <xdr:row>35</xdr:row>
      <xdr:rowOff>151130</xdr:rowOff>
    </xdr:to>
    <xdr:sp macro="" textlink="">
      <xdr:nvSpPr>
        <xdr:cNvPr id="76" name="フローチャート: 判断 75"/>
        <xdr:cNvSpPr/>
      </xdr:nvSpPr>
      <xdr:spPr>
        <a:xfrm>
          <a:off x="2184400" y="60502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135890</xdr:rowOff>
    </xdr:from>
    <xdr:ext cx="751840" cy="259080"/>
    <xdr:sp macro="" textlink="">
      <xdr:nvSpPr>
        <xdr:cNvPr id="77" name="テキスト ボックス 76"/>
        <xdr:cNvSpPr txBox="1"/>
      </xdr:nvSpPr>
      <xdr:spPr>
        <a:xfrm>
          <a:off x="1851660" y="613664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19050</xdr:rowOff>
    </xdr:from>
    <xdr:to xmlns:xdr="http://schemas.openxmlformats.org/drawingml/2006/spreadsheetDrawing">
      <xdr:col>6</xdr:col>
      <xdr:colOff>171450</xdr:colOff>
      <xdr:row>35</xdr:row>
      <xdr:rowOff>120650</xdr:rowOff>
    </xdr:to>
    <xdr:sp macro="" textlink="">
      <xdr:nvSpPr>
        <xdr:cNvPr id="78" name="フローチャート: 判断 77"/>
        <xdr:cNvSpPr/>
      </xdr:nvSpPr>
      <xdr:spPr>
        <a:xfrm>
          <a:off x="128524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105410</xdr:rowOff>
    </xdr:from>
    <xdr:ext cx="752475" cy="259080"/>
    <xdr:sp macro="" textlink="">
      <xdr:nvSpPr>
        <xdr:cNvPr id="79" name="テキスト ボックス 78"/>
        <xdr:cNvSpPr txBox="1"/>
      </xdr:nvSpPr>
      <xdr:spPr>
        <a:xfrm>
          <a:off x="949960" y="61061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0" name="テキスト ボックス 79"/>
        <xdr:cNvSpPr txBox="1"/>
      </xdr:nvSpPr>
      <xdr:spPr>
        <a:xfrm>
          <a:off x="46685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2475" cy="259080"/>
    <xdr:sp macro="" textlink="">
      <xdr:nvSpPr>
        <xdr:cNvPr id="82" name="テキスト ボックス 81"/>
        <xdr:cNvSpPr txBox="1"/>
      </xdr:nvSpPr>
      <xdr:spPr>
        <a:xfrm>
          <a:off x="291846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59080"/>
    <xdr:sp macro="" textlink="">
      <xdr:nvSpPr>
        <xdr:cNvPr id="83" name="テキスト ボックス 82"/>
        <xdr:cNvSpPr txBox="1"/>
      </xdr:nvSpPr>
      <xdr:spPr>
        <a:xfrm>
          <a:off x="20167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4" name="テキスト ボックス 83"/>
        <xdr:cNvSpPr txBox="1"/>
      </xdr:nvSpPr>
      <xdr:spPr>
        <a:xfrm>
          <a:off x="11176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19050</xdr:rowOff>
    </xdr:from>
    <xdr:to xmlns:xdr="http://schemas.openxmlformats.org/drawingml/2006/spreadsheetDrawing">
      <xdr:col>24</xdr:col>
      <xdr:colOff>76200</xdr:colOff>
      <xdr:row>35</xdr:row>
      <xdr:rowOff>120650</xdr:rowOff>
    </xdr:to>
    <xdr:sp macro="" textlink="">
      <xdr:nvSpPr>
        <xdr:cNvPr id="85" name="楕円 84"/>
        <xdr:cNvSpPr/>
      </xdr:nvSpPr>
      <xdr:spPr>
        <a:xfrm>
          <a:off x="4833620" y="6019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35560</xdr:rowOff>
    </xdr:from>
    <xdr:ext cx="761365" cy="259080"/>
    <xdr:sp macro="" textlink="">
      <xdr:nvSpPr>
        <xdr:cNvPr id="86" name="人件費該当値テキスト"/>
        <xdr:cNvSpPr txBox="1"/>
      </xdr:nvSpPr>
      <xdr:spPr>
        <a:xfrm>
          <a:off x="4975860" y="5864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3810</xdr:rowOff>
    </xdr:from>
    <xdr:to xmlns:xdr="http://schemas.openxmlformats.org/drawingml/2006/spreadsheetDrawing">
      <xdr:col>20</xdr:col>
      <xdr:colOff>38100</xdr:colOff>
      <xdr:row>35</xdr:row>
      <xdr:rowOff>105410</xdr:rowOff>
    </xdr:to>
    <xdr:sp macro="" textlink="">
      <xdr:nvSpPr>
        <xdr:cNvPr id="87" name="楕円 86"/>
        <xdr:cNvSpPr/>
      </xdr:nvSpPr>
      <xdr:spPr>
        <a:xfrm>
          <a:off x="3985260" y="60045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115570</xdr:rowOff>
    </xdr:from>
    <xdr:ext cx="726440" cy="259080"/>
    <xdr:sp macro="" textlink="">
      <xdr:nvSpPr>
        <xdr:cNvPr id="88" name="テキスト ボックス 87"/>
        <xdr:cNvSpPr txBox="1"/>
      </xdr:nvSpPr>
      <xdr:spPr>
        <a:xfrm>
          <a:off x="3652520" y="577342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167640</xdr:rowOff>
    </xdr:from>
    <xdr:to xmlns:xdr="http://schemas.openxmlformats.org/drawingml/2006/spreadsheetDrawing">
      <xdr:col>15</xdr:col>
      <xdr:colOff>149225</xdr:colOff>
      <xdr:row>35</xdr:row>
      <xdr:rowOff>97790</xdr:rowOff>
    </xdr:to>
    <xdr:sp macro="" textlink="">
      <xdr:nvSpPr>
        <xdr:cNvPr id="89" name="楕円 88"/>
        <xdr:cNvSpPr/>
      </xdr:nvSpPr>
      <xdr:spPr>
        <a:xfrm>
          <a:off x="30861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107950</xdr:rowOff>
    </xdr:from>
    <xdr:ext cx="761365" cy="259080"/>
    <xdr:sp macro="" textlink="">
      <xdr:nvSpPr>
        <xdr:cNvPr id="90" name="テキスト ボックス 89"/>
        <xdr:cNvSpPr txBox="1"/>
      </xdr:nvSpPr>
      <xdr:spPr>
        <a:xfrm>
          <a:off x="2750820" y="5765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160020</xdr:rowOff>
    </xdr:from>
    <xdr:to xmlns:xdr="http://schemas.openxmlformats.org/drawingml/2006/spreadsheetDrawing">
      <xdr:col>11</xdr:col>
      <xdr:colOff>60325</xdr:colOff>
      <xdr:row>35</xdr:row>
      <xdr:rowOff>90170</xdr:rowOff>
    </xdr:to>
    <xdr:sp macro="" textlink="">
      <xdr:nvSpPr>
        <xdr:cNvPr id="91" name="楕円 90"/>
        <xdr:cNvSpPr/>
      </xdr:nvSpPr>
      <xdr:spPr>
        <a:xfrm>
          <a:off x="2184400" y="59893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100330</xdr:rowOff>
    </xdr:from>
    <xdr:ext cx="751840" cy="248920"/>
    <xdr:sp macro="" textlink="">
      <xdr:nvSpPr>
        <xdr:cNvPr id="92" name="テキスト ボックス 91"/>
        <xdr:cNvSpPr txBox="1"/>
      </xdr:nvSpPr>
      <xdr:spPr>
        <a:xfrm>
          <a:off x="1851660" y="575818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140970</xdr:rowOff>
    </xdr:from>
    <xdr:to xmlns:xdr="http://schemas.openxmlformats.org/drawingml/2006/spreadsheetDrawing">
      <xdr:col>6</xdr:col>
      <xdr:colOff>171450</xdr:colOff>
      <xdr:row>34</xdr:row>
      <xdr:rowOff>71120</xdr:rowOff>
    </xdr:to>
    <xdr:sp macro="" textlink="">
      <xdr:nvSpPr>
        <xdr:cNvPr id="93" name="楕円 92"/>
        <xdr:cNvSpPr/>
      </xdr:nvSpPr>
      <xdr:spPr>
        <a:xfrm>
          <a:off x="128524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81280</xdr:rowOff>
    </xdr:from>
    <xdr:ext cx="752475" cy="259080"/>
    <xdr:sp macro="" textlink="">
      <xdr:nvSpPr>
        <xdr:cNvPr id="94" name="テキスト ボックス 93"/>
        <xdr:cNvSpPr txBox="1"/>
      </xdr:nvSpPr>
      <xdr:spPr>
        <a:xfrm>
          <a:off x="949960" y="55676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委託料や備品購入費など増加した節もあったが、普通交付税の増加などにより経常一般財源等の増加分が上回ったため、数値としては1.4ポイント下降している。</a:t>
          </a:r>
        </a:p>
        <a:p>
          <a:r>
            <a:rPr kumimoji="1" lang="ja-JP" altLang="en-US" sz="1300">
              <a:latin typeface="ＭＳ Ｐゴシック"/>
              <a:ea typeface="ＭＳ Ｐゴシック"/>
            </a:rPr>
            <a:t>　しかし、公共施設の指定管理者制度導入などにより依然として類似団体内平均値よりも高い水準で推移しているため、必要に応じて公共施設の統廃合などを検討し、施設管理費用の見直しに取り組む。</a:t>
          </a:r>
        </a:p>
      </xdr:txBody>
    </xdr:sp>
    <xdr:clientData/>
  </xdr:twoCellAnchor>
  <xdr:oneCellAnchor>
    <xdr:from xmlns:xdr="http://schemas.openxmlformats.org/drawingml/2006/spreadsheetDrawing">
      <xdr:col>62</xdr:col>
      <xdr:colOff>6350</xdr:colOff>
      <xdr:row>9</xdr:row>
      <xdr:rowOff>107950</xdr:rowOff>
    </xdr:from>
    <xdr:ext cx="288290" cy="225425"/>
    <xdr:sp macro="" textlink="">
      <xdr:nvSpPr>
        <xdr:cNvPr id="106" name="テキスト ボックス 105"/>
        <xdr:cNvSpPr txBox="1"/>
      </xdr:nvSpPr>
      <xdr:spPr>
        <a:xfrm>
          <a:off x="1256538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840" cy="250190"/>
    <xdr:sp macro="" textlink="">
      <xdr:nvSpPr>
        <xdr:cNvPr id="108" name="テキスト ボックス 107"/>
        <xdr:cNvSpPr txBox="1"/>
      </xdr:nvSpPr>
      <xdr:spPr>
        <a:xfrm>
          <a:off x="1208786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603480" y="3801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7840" cy="259080"/>
    <xdr:sp macro="" textlink="">
      <xdr:nvSpPr>
        <xdr:cNvPr id="110" name="テキスト ボックス 109"/>
        <xdr:cNvSpPr txBox="1"/>
      </xdr:nvSpPr>
      <xdr:spPr>
        <a:xfrm>
          <a:off x="12087860" y="3658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603480" y="3474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7840" cy="251460"/>
    <xdr:sp macro="" textlink="">
      <xdr:nvSpPr>
        <xdr:cNvPr id="112" name="テキスト ボックス 111"/>
        <xdr:cNvSpPr txBox="1"/>
      </xdr:nvSpPr>
      <xdr:spPr>
        <a:xfrm>
          <a:off x="12087860" y="3332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603480" y="3147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7840" cy="258445"/>
    <xdr:sp macro="" textlink="">
      <xdr:nvSpPr>
        <xdr:cNvPr id="114" name="テキスト ボックス 113"/>
        <xdr:cNvSpPr txBox="1"/>
      </xdr:nvSpPr>
      <xdr:spPr>
        <a:xfrm>
          <a:off x="12087860" y="3005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603480" y="2821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7840" cy="259080"/>
    <xdr:sp macro="" textlink="">
      <xdr:nvSpPr>
        <xdr:cNvPr id="116" name="テキスト ボックス 115"/>
        <xdr:cNvSpPr txBox="1"/>
      </xdr:nvSpPr>
      <xdr:spPr>
        <a:xfrm>
          <a:off x="12087860" y="2679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603480" y="2494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7840" cy="248920"/>
    <xdr:sp macro="" textlink="">
      <xdr:nvSpPr>
        <xdr:cNvPr id="118" name="テキスト ボックス 117"/>
        <xdr:cNvSpPr txBox="1"/>
      </xdr:nvSpPr>
      <xdr:spPr>
        <a:xfrm>
          <a:off x="12087860" y="2352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603480" y="2167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7840" cy="259080"/>
    <xdr:sp macro="" textlink="">
      <xdr:nvSpPr>
        <xdr:cNvPr id="120" name="テキスト ボックス 119"/>
        <xdr:cNvSpPr txBox="1"/>
      </xdr:nvSpPr>
      <xdr:spPr>
        <a:xfrm>
          <a:off x="12087860" y="2025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840" cy="250190"/>
    <xdr:sp macro="" textlink="">
      <xdr:nvSpPr>
        <xdr:cNvPr id="122" name="テキスト ボックス 121"/>
        <xdr:cNvSpPr txBox="1"/>
      </xdr:nvSpPr>
      <xdr:spPr>
        <a:xfrm>
          <a:off x="1208786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154940</xdr:rowOff>
    </xdr:from>
    <xdr:to xmlns:xdr="http://schemas.openxmlformats.org/drawingml/2006/spreadsheetDrawing">
      <xdr:col>82</xdr:col>
      <xdr:colOff>107950</xdr:colOff>
      <xdr:row>21</xdr:row>
      <xdr:rowOff>48260</xdr:rowOff>
    </xdr:to>
    <xdr:cxnSp macro="">
      <xdr:nvCxnSpPr>
        <xdr:cNvPr id="124" name="直線コネクタ 123"/>
        <xdr:cNvCxnSpPr/>
      </xdr:nvCxnSpPr>
      <xdr:spPr>
        <a:xfrm flipV="1">
          <a:off x="16718280" y="221234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20320</xdr:rowOff>
    </xdr:from>
    <xdr:ext cx="761365" cy="248920"/>
    <xdr:sp macro="" textlink="">
      <xdr:nvSpPr>
        <xdr:cNvPr id="125" name="物件費最小値テキスト"/>
        <xdr:cNvSpPr txBox="1"/>
      </xdr:nvSpPr>
      <xdr:spPr>
        <a:xfrm>
          <a:off x="16807180" y="362077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48260</xdr:rowOff>
    </xdr:from>
    <xdr:to xmlns:xdr="http://schemas.openxmlformats.org/drawingml/2006/spreadsheetDrawing">
      <xdr:col>82</xdr:col>
      <xdr:colOff>196850</xdr:colOff>
      <xdr:row>21</xdr:row>
      <xdr:rowOff>48260</xdr:rowOff>
    </xdr:to>
    <xdr:cxnSp macro="">
      <xdr:nvCxnSpPr>
        <xdr:cNvPr id="126" name="直線コネクタ 125"/>
        <xdr:cNvCxnSpPr/>
      </xdr:nvCxnSpPr>
      <xdr:spPr>
        <a:xfrm>
          <a:off x="16629380" y="364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69215</xdr:rowOff>
    </xdr:from>
    <xdr:ext cx="761365" cy="259080"/>
    <xdr:sp macro="" textlink="">
      <xdr:nvSpPr>
        <xdr:cNvPr id="127" name="物件費最大値テキスト"/>
        <xdr:cNvSpPr txBox="1"/>
      </xdr:nvSpPr>
      <xdr:spPr>
        <a:xfrm>
          <a:off x="16807180" y="1955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154940</xdr:rowOff>
    </xdr:from>
    <xdr:to xmlns:xdr="http://schemas.openxmlformats.org/drawingml/2006/spreadsheetDrawing">
      <xdr:col>82</xdr:col>
      <xdr:colOff>196850</xdr:colOff>
      <xdr:row>12</xdr:row>
      <xdr:rowOff>154940</xdr:rowOff>
    </xdr:to>
    <xdr:cxnSp macro="">
      <xdr:nvCxnSpPr>
        <xdr:cNvPr id="128" name="直線コネクタ 127"/>
        <xdr:cNvCxnSpPr/>
      </xdr:nvCxnSpPr>
      <xdr:spPr>
        <a:xfrm>
          <a:off x="1662938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1905</xdr:rowOff>
    </xdr:from>
    <xdr:to xmlns:xdr="http://schemas.openxmlformats.org/drawingml/2006/spreadsheetDrawing">
      <xdr:col>82</xdr:col>
      <xdr:colOff>107950</xdr:colOff>
      <xdr:row>20</xdr:row>
      <xdr:rowOff>154940</xdr:rowOff>
    </xdr:to>
    <xdr:cxnSp macro="">
      <xdr:nvCxnSpPr>
        <xdr:cNvPr id="129" name="直線コネクタ 128"/>
        <xdr:cNvCxnSpPr/>
      </xdr:nvCxnSpPr>
      <xdr:spPr>
        <a:xfrm flipV="1">
          <a:off x="15869920" y="3430905"/>
          <a:ext cx="84836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24765</xdr:rowOff>
    </xdr:from>
    <xdr:ext cx="761365" cy="259080"/>
    <xdr:sp macro="" textlink="">
      <xdr:nvSpPr>
        <xdr:cNvPr id="130" name="物件費平均値テキスト"/>
        <xdr:cNvSpPr txBox="1"/>
      </xdr:nvSpPr>
      <xdr:spPr>
        <a:xfrm>
          <a:off x="16807180" y="27679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xdr:rowOff>
    </xdr:from>
    <xdr:to xmlns:xdr="http://schemas.openxmlformats.org/drawingml/2006/spreadsheetDrawing">
      <xdr:col>82</xdr:col>
      <xdr:colOff>158750</xdr:colOff>
      <xdr:row>17</xdr:row>
      <xdr:rowOff>109855</xdr:rowOff>
    </xdr:to>
    <xdr:sp macro="" textlink="">
      <xdr:nvSpPr>
        <xdr:cNvPr id="131" name="フローチャート: 判断 130"/>
        <xdr:cNvSpPr/>
      </xdr:nvSpPr>
      <xdr:spPr>
        <a:xfrm>
          <a:off x="1666748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154940</xdr:rowOff>
    </xdr:from>
    <xdr:to xmlns:xdr="http://schemas.openxmlformats.org/drawingml/2006/spreadsheetDrawing">
      <xdr:col>78</xdr:col>
      <xdr:colOff>69850</xdr:colOff>
      <xdr:row>21</xdr:row>
      <xdr:rowOff>15240</xdr:rowOff>
    </xdr:to>
    <xdr:cxnSp macro="">
      <xdr:nvCxnSpPr>
        <xdr:cNvPr id="132" name="直線コネクタ 131"/>
        <xdr:cNvCxnSpPr/>
      </xdr:nvCxnSpPr>
      <xdr:spPr>
        <a:xfrm flipV="1">
          <a:off x="14968220" y="3583940"/>
          <a:ext cx="9017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63500</xdr:rowOff>
    </xdr:from>
    <xdr:to xmlns:xdr="http://schemas.openxmlformats.org/drawingml/2006/spreadsheetDrawing">
      <xdr:col>78</xdr:col>
      <xdr:colOff>120650</xdr:colOff>
      <xdr:row>17</xdr:row>
      <xdr:rowOff>164465</xdr:rowOff>
    </xdr:to>
    <xdr:sp macro="" textlink="">
      <xdr:nvSpPr>
        <xdr:cNvPr id="133" name="フローチャート: 判断 132"/>
        <xdr:cNvSpPr/>
      </xdr:nvSpPr>
      <xdr:spPr>
        <a:xfrm>
          <a:off x="1581912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3175</xdr:rowOff>
    </xdr:from>
    <xdr:ext cx="736600" cy="259080"/>
    <xdr:sp macro="" textlink="">
      <xdr:nvSpPr>
        <xdr:cNvPr id="134" name="テキスト ボックス 133"/>
        <xdr:cNvSpPr txBox="1"/>
      </xdr:nvSpPr>
      <xdr:spPr>
        <a:xfrm>
          <a:off x="15483840" y="2746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165100</xdr:rowOff>
    </xdr:from>
    <xdr:to xmlns:xdr="http://schemas.openxmlformats.org/drawingml/2006/spreadsheetDrawing">
      <xdr:col>73</xdr:col>
      <xdr:colOff>180975</xdr:colOff>
      <xdr:row>21</xdr:row>
      <xdr:rowOff>15240</xdr:rowOff>
    </xdr:to>
    <xdr:cxnSp macro="">
      <xdr:nvCxnSpPr>
        <xdr:cNvPr id="135" name="直線コネクタ 134"/>
        <xdr:cNvCxnSpPr/>
      </xdr:nvCxnSpPr>
      <xdr:spPr>
        <a:xfrm>
          <a:off x="14069060" y="3594100"/>
          <a:ext cx="8991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917420" y="29229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120650</xdr:rowOff>
    </xdr:from>
    <xdr:ext cx="762000" cy="251460"/>
    <xdr:sp macro="" textlink="">
      <xdr:nvSpPr>
        <xdr:cNvPr id="137" name="テキスト ボックス 136"/>
        <xdr:cNvSpPr txBox="1"/>
      </xdr:nvSpPr>
      <xdr:spPr>
        <a:xfrm>
          <a:off x="14584680" y="2692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132715</xdr:rowOff>
    </xdr:from>
    <xdr:to xmlns:xdr="http://schemas.openxmlformats.org/drawingml/2006/spreadsheetDrawing">
      <xdr:col>69</xdr:col>
      <xdr:colOff>92075</xdr:colOff>
      <xdr:row>20</xdr:row>
      <xdr:rowOff>165100</xdr:rowOff>
    </xdr:to>
    <xdr:cxnSp macro="">
      <xdr:nvCxnSpPr>
        <xdr:cNvPr id="138" name="直線コネクタ 137"/>
        <xdr:cNvCxnSpPr/>
      </xdr:nvCxnSpPr>
      <xdr:spPr>
        <a:xfrm>
          <a:off x="13169900" y="3561715"/>
          <a:ext cx="8991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158115</xdr:rowOff>
    </xdr:from>
    <xdr:to xmlns:xdr="http://schemas.openxmlformats.org/drawingml/2006/spreadsheetDrawing">
      <xdr:col>69</xdr:col>
      <xdr:colOff>142875</xdr:colOff>
      <xdr:row>17</xdr:row>
      <xdr:rowOff>88265</xdr:rowOff>
    </xdr:to>
    <xdr:sp macro="" textlink="">
      <xdr:nvSpPr>
        <xdr:cNvPr id="139" name="フローチャート: 判断 138"/>
        <xdr:cNvSpPr/>
      </xdr:nvSpPr>
      <xdr:spPr>
        <a:xfrm>
          <a:off x="1401826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98425</xdr:rowOff>
    </xdr:from>
    <xdr:ext cx="751840" cy="250825"/>
    <xdr:sp macro="" textlink="">
      <xdr:nvSpPr>
        <xdr:cNvPr id="140" name="テキスト ボックス 139"/>
        <xdr:cNvSpPr txBox="1"/>
      </xdr:nvSpPr>
      <xdr:spPr>
        <a:xfrm>
          <a:off x="13682980" y="2670175"/>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135890</xdr:rowOff>
    </xdr:from>
    <xdr:to xmlns:xdr="http://schemas.openxmlformats.org/drawingml/2006/spreadsheetDrawing">
      <xdr:col>65</xdr:col>
      <xdr:colOff>53975</xdr:colOff>
      <xdr:row>17</xdr:row>
      <xdr:rowOff>66040</xdr:rowOff>
    </xdr:to>
    <xdr:sp macro="" textlink="">
      <xdr:nvSpPr>
        <xdr:cNvPr id="141" name="フローチャート: 判断 140"/>
        <xdr:cNvSpPr/>
      </xdr:nvSpPr>
      <xdr:spPr>
        <a:xfrm>
          <a:off x="13116560" y="28790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76200</xdr:rowOff>
    </xdr:from>
    <xdr:ext cx="761365" cy="250190"/>
    <xdr:sp macro="" textlink="">
      <xdr:nvSpPr>
        <xdr:cNvPr id="142" name="テキスト ボックス 141"/>
        <xdr:cNvSpPr txBox="1"/>
      </xdr:nvSpPr>
      <xdr:spPr>
        <a:xfrm>
          <a:off x="12783820" y="264795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2475" cy="259080"/>
    <xdr:sp macro="" textlink="">
      <xdr:nvSpPr>
        <xdr:cNvPr id="144" name="テキスト ボックス 143"/>
        <xdr:cNvSpPr txBox="1"/>
      </xdr:nvSpPr>
      <xdr:spPr>
        <a:xfrm>
          <a:off x="1565148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2475" cy="259080"/>
    <xdr:sp macro="" textlink="">
      <xdr:nvSpPr>
        <xdr:cNvPr id="145" name="テキスト ボックス 144"/>
        <xdr:cNvSpPr txBox="1"/>
      </xdr:nvSpPr>
      <xdr:spPr>
        <a:xfrm>
          <a:off x="1474978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840" cy="259080"/>
    <xdr:sp macro="" textlink="">
      <xdr:nvSpPr>
        <xdr:cNvPr id="147" name="テキスト ボックス 146"/>
        <xdr:cNvSpPr txBox="1"/>
      </xdr:nvSpPr>
      <xdr:spPr>
        <a:xfrm>
          <a:off x="1294892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122555</xdr:rowOff>
    </xdr:from>
    <xdr:to xmlns:xdr="http://schemas.openxmlformats.org/drawingml/2006/spreadsheetDrawing">
      <xdr:col>82</xdr:col>
      <xdr:colOff>158750</xdr:colOff>
      <xdr:row>20</xdr:row>
      <xdr:rowOff>52705</xdr:rowOff>
    </xdr:to>
    <xdr:sp macro="" textlink="">
      <xdr:nvSpPr>
        <xdr:cNvPr id="148" name="楕円 147"/>
        <xdr:cNvSpPr/>
      </xdr:nvSpPr>
      <xdr:spPr>
        <a:xfrm>
          <a:off x="16667480" y="33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19</xdr:row>
      <xdr:rowOff>94615</xdr:rowOff>
    </xdr:from>
    <xdr:ext cx="761365" cy="259080"/>
    <xdr:sp macro="" textlink="">
      <xdr:nvSpPr>
        <xdr:cNvPr id="149" name="物件費該当値テキスト"/>
        <xdr:cNvSpPr txBox="1"/>
      </xdr:nvSpPr>
      <xdr:spPr>
        <a:xfrm>
          <a:off x="16807180" y="3352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103505</xdr:rowOff>
    </xdr:from>
    <xdr:to xmlns:xdr="http://schemas.openxmlformats.org/drawingml/2006/spreadsheetDrawing">
      <xdr:col>78</xdr:col>
      <xdr:colOff>120650</xdr:colOff>
      <xdr:row>21</xdr:row>
      <xdr:rowOff>33655</xdr:rowOff>
    </xdr:to>
    <xdr:sp macro="" textlink="">
      <xdr:nvSpPr>
        <xdr:cNvPr id="150" name="楕円 149"/>
        <xdr:cNvSpPr/>
      </xdr:nvSpPr>
      <xdr:spPr>
        <a:xfrm>
          <a:off x="15819120" y="35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21</xdr:row>
      <xdr:rowOff>18415</xdr:rowOff>
    </xdr:from>
    <xdr:ext cx="736600" cy="250825"/>
    <xdr:sp macro="" textlink="">
      <xdr:nvSpPr>
        <xdr:cNvPr id="151" name="テキスト ボックス 150"/>
        <xdr:cNvSpPr txBox="1"/>
      </xdr:nvSpPr>
      <xdr:spPr>
        <a:xfrm>
          <a:off x="15483840" y="36188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135890</xdr:rowOff>
    </xdr:from>
    <xdr:to xmlns:xdr="http://schemas.openxmlformats.org/drawingml/2006/spreadsheetDrawing">
      <xdr:col>74</xdr:col>
      <xdr:colOff>31750</xdr:colOff>
      <xdr:row>21</xdr:row>
      <xdr:rowOff>66040</xdr:rowOff>
    </xdr:to>
    <xdr:sp macro="" textlink="">
      <xdr:nvSpPr>
        <xdr:cNvPr id="152" name="楕円 151"/>
        <xdr:cNvSpPr/>
      </xdr:nvSpPr>
      <xdr:spPr>
        <a:xfrm>
          <a:off x="14917420" y="35648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21</xdr:row>
      <xdr:rowOff>50800</xdr:rowOff>
    </xdr:from>
    <xdr:ext cx="762000" cy="259080"/>
    <xdr:sp macro="" textlink="">
      <xdr:nvSpPr>
        <xdr:cNvPr id="153" name="テキスト ボックス 152"/>
        <xdr:cNvSpPr txBox="1"/>
      </xdr:nvSpPr>
      <xdr:spPr>
        <a:xfrm>
          <a:off x="14584680" y="365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114300</xdr:rowOff>
    </xdr:from>
    <xdr:to xmlns:xdr="http://schemas.openxmlformats.org/drawingml/2006/spreadsheetDrawing">
      <xdr:col>69</xdr:col>
      <xdr:colOff>142875</xdr:colOff>
      <xdr:row>21</xdr:row>
      <xdr:rowOff>44450</xdr:rowOff>
    </xdr:to>
    <xdr:sp macro="" textlink="">
      <xdr:nvSpPr>
        <xdr:cNvPr id="154" name="楕円 153"/>
        <xdr:cNvSpPr/>
      </xdr:nvSpPr>
      <xdr:spPr>
        <a:xfrm>
          <a:off x="1401826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29210</xdr:rowOff>
    </xdr:from>
    <xdr:ext cx="751840" cy="251460"/>
    <xdr:sp macro="" textlink="">
      <xdr:nvSpPr>
        <xdr:cNvPr id="155" name="テキスト ボックス 154"/>
        <xdr:cNvSpPr txBox="1"/>
      </xdr:nvSpPr>
      <xdr:spPr>
        <a:xfrm>
          <a:off x="13682980" y="36296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81915</xdr:rowOff>
    </xdr:from>
    <xdr:to xmlns:xdr="http://schemas.openxmlformats.org/drawingml/2006/spreadsheetDrawing">
      <xdr:col>65</xdr:col>
      <xdr:colOff>53975</xdr:colOff>
      <xdr:row>21</xdr:row>
      <xdr:rowOff>12065</xdr:rowOff>
    </xdr:to>
    <xdr:sp macro="" textlink="">
      <xdr:nvSpPr>
        <xdr:cNvPr id="156" name="楕円 155"/>
        <xdr:cNvSpPr/>
      </xdr:nvSpPr>
      <xdr:spPr>
        <a:xfrm>
          <a:off x="13116560" y="35109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168275</xdr:rowOff>
    </xdr:from>
    <xdr:ext cx="761365" cy="249555"/>
    <xdr:sp macro="" textlink="">
      <xdr:nvSpPr>
        <xdr:cNvPr id="157" name="テキスト ボックス 156"/>
        <xdr:cNvSpPr txBox="1"/>
      </xdr:nvSpPr>
      <xdr:spPr>
        <a:xfrm>
          <a:off x="12783820" y="359727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前年度に比べ0.7ポイント増加し、類似団体内平均値を上回っている。</a:t>
          </a:r>
        </a:p>
        <a:p>
          <a:r>
            <a:rPr kumimoji="1" lang="ja-JP" altLang="en-US" sz="1300">
              <a:latin typeface="ＭＳ Ｐゴシック"/>
              <a:ea typeface="ＭＳ Ｐゴシック"/>
            </a:rPr>
            <a:t>　これは、障害者自立支援給付費（扶助費全体の55.2％）の影響が大きく、歳出額は拡大する一方である。</a:t>
          </a:r>
        </a:p>
        <a:p>
          <a:r>
            <a:rPr kumimoji="1" lang="ja-JP" altLang="en-US" sz="1300">
              <a:latin typeface="ＭＳ Ｐゴシック"/>
              <a:ea typeface="ＭＳ Ｐゴシック"/>
            </a:rPr>
            <a:t>　また、今後、高齢化進行に伴い、老人福祉に係る歳出の増加も予想される。</a:t>
          </a:r>
        </a:p>
      </xdr:txBody>
    </xdr:sp>
    <xdr:clientData/>
  </xdr:twoCellAnchor>
  <xdr:oneCellAnchor>
    <xdr:from xmlns:xdr="http://schemas.openxmlformats.org/drawingml/2006/spreadsheetDrawing">
      <xdr:col>3</xdr:col>
      <xdr:colOff>123825</xdr:colOff>
      <xdr:row>49</xdr:row>
      <xdr:rowOff>107950</xdr:rowOff>
    </xdr:from>
    <xdr:ext cx="288290" cy="225425"/>
    <xdr:sp macro="" textlink="">
      <xdr:nvSpPr>
        <xdr:cNvPr id="169" name="テキスト ボックス 168"/>
        <xdr:cNvSpPr txBox="1"/>
      </xdr:nvSpPr>
      <xdr:spPr>
        <a:xfrm>
          <a:off x="73152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8475" cy="250190"/>
    <xdr:sp macro="" textlink="">
      <xdr:nvSpPr>
        <xdr:cNvPr id="171" name="テキスト ボックス 170"/>
        <xdr:cNvSpPr txBox="1"/>
      </xdr:nvSpPr>
      <xdr:spPr>
        <a:xfrm>
          <a:off x="25654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962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8475" cy="259080"/>
    <xdr:sp macro="" textlink="">
      <xdr:nvSpPr>
        <xdr:cNvPr id="173" name="テキスト ボックス 172"/>
        <xdr:cNvSpPr txBox="1"/>
      </xdr:nvSpPr>
      <xdr:spPr>
        <a:xfrm>
          <a:off x="25654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962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8475" cy="259080"/>
    <xdr:sp macro="" textlink="">
      <xdr:nvSpPr>
        <xdr:cNvPr id="175" name="テキスト ボックス 174"/>
        <xdr:cNvSpPr txBox="1"/>
      </xdr:nvSpPr>
      <xdr:spPr>
        <a:xfrm>
          <a:off x="25654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8475" cy="250190"/>
    <xdr:sp macro="" textlink="">
      <xdr:nvSpPr>
        <xdr:cNvPr id="177" name="テキスト ボックス 176"/>
        <xdr:cNvSpPr txBox="1"/>
      </xdr:nvSpPr>
      <xdr:spPr>
        <a:xfrm>
          <a:off x="25654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962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8475" cy="259080"/>
    <xdr:sp macro="" textlink="">
      <xdr:nvSpPr>
        <xdr:cNvPr id="179" name="テキスト ボックス 178"/>
        <xdr:cNvSpPr txBox="1"/>
      </xdr:nvSpPr>
      <xdr:spPr>
        <a:xfrm>
          <a:off x="25654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962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8475" cy="259080"/>
    <xdr:sp macro="" textlink="">
      <xdr:nvSpPr>
        <xdr:cNvPr id="181" name="テキスト ボックス 180"/>
        <xdr:cNvSpPr txBox="1"/>
      </xdr:nvSpPr>
      <xdr:spPr>
        <a:xfrm>
          <a:off x="25654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8475" cy="250190"/>
    <xdr:sp macro="" textlink="">
      <xdr:nvSpPr>
        <xdr:cNvPr id="183" name="テキスト ボックス 182"/>
        <xdr:cNvSpPr txBox="1"/>
      </xdr:nvSpPr>
      <xdr:spPr>
        <a:xfrm>
          <a:off x="25654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60</xdr:row>
      <xdr:rowOff>69850</xdr:rowOff>
    </xdr:to>
    <xdr:cxnSp macro="">
      <xdr:nvCxnSpPr>
        <xdr:cNvPr id="185" name="直線コネクタ 184"/>
        <xdr:cNvCxnSpPr/>
      </xdr:nvCxnSpPr>
      <xdr:spPr>
        <a:xfrm flipV="1">
          <a:off x="4886960" y="90424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41910</xdr:rowOff>
    </xdr:from>
    <xdr:ext cx="761365" cy="250190"/>
    <xdr:sp macro="" textlink="">
      <xdr:nvSpPr>
        <xdr:cNvPr id="186" name="扶助費最小値テキスト"/>
        <xdr:cNvSpPr txBox="1"/>
      </xdr:nvSpPr>
      <xdr:spPr>
        <a:xfrm>
          <a:off x="4975860" y="1032891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69850</xdr:rowOff>
    </xdr:from>
    <xdr:to xmlns:xdr="http://schemas.openxmlformats.org/drawingml/2006/spreadsheetDrawing">
      <xdr:col>24</xdr:col>
      <xdr:colOff>114300</xdr:colOff>
      <xdr:row>60</xdr:row>
      <xdr:rowOff>69850</xdr:rowOff>
    </xdr:to>
    <xdr:cxnSp macro="">
      <xdr:nvCxnSpPr>
        <xdr:cNvPr id="187" name="直線コネクタ 186"/>
        <xdr:cNvCxnSpPr/>
      </xdr:nvCxnSpPr>
      <xdr:spPr>
        <a:xfrm>
          <a:off x="4795520" y="103568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1365" cy="250190"/>
    <xdr:sp macro="" textlink="">
      <xdr:nvSpPr>
        <xdr:cNvPr id="188" name="扶助費最大値テキスト"/>
        <xdr:cNvSpPr txBox="1"/>
      </xdr:nvSpPr>
      <xdr:spPr>
        <a:xfrm>
          <a:off x="4975860" y="87858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9" name="直線コネクタ 188"/>
        <xdr:cNvCxnSpPr/>
      </xdr:nvCxnSpPr>
      <xdr:spPr>
        <a:xfrm>
          <a:off x="4795520" y="90424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59</xdr:row>
      <xdr:rowOff>107950</xdr:rowOff>
    </xdr:from>
    <xdr:to xmlns:xdr="http://schemas.openxmlformats.org/drawingml/2006/spreadsheetDrawing">
      <xdr:col>24</xdr:col>
      <xdr:colOff>25400</xdr:colOff>
      <xdr:row>60</xdr:row>
      <xdr:rowOff>69850</xdr:rowOff>
    </xdr:to>
    <xdr:cxnSp macro="">
      <xdr:nvCxnSpPr>
        <xdr:cNvPr id="190" name="直線コネクタ 189"/>
        <xdr:cNvCxnSpPr/>
      </xdr:nvCxnSpPr>
      <xdr:spPr>
        <a:xfrm>
          <a:off x="4036060" y="10223500"/>
          <a:ext cx="8509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54610</xdr:rowOff>
    </xdr:from>
    <xdr:ext cx="761365" cy="248920"/>
    <xdr:sp macro="" textlink="">
      <xdr:nvSpPr>
        <xdr:cNvPr id="191" name="扶助費平均値テキスト"/>
        <xdr:cNvSpPr txBox="1"/>
      </xdr:nvSpPr>
      <xdr:spPr>
        <a:xfrm>
          <a:off x="4975860" y="9484360"/>
          <a:ext cx="7613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192" name="フローチャート: 判断 191"/>
        <xdr:cNvSpPr/>
      </xdr:nvSpPr>
      <xdr:spPr>
        <a:xfrm>
          <a:off x="4833620" y="9639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165100</xdr:rowOff>
    </xdr:from>
    <xdr:to xmlns:xdr="http://schemas.openxmlformats.org/drawingml/2006/spreadsheetDrawing">
      <xdr:col>19</xdr:col>
      <xdr:colOff>187325</xdr:colOff>
      <xdr:row>59</xdr:row>
      <xdr:rowOff>107950</xdr:rowOff>
    </xdr:to>
    <xdr:cxnSp macro="">
      <xdr:nvCxnSpPr>
        <xdr:cNvPr id="193" name="直線コネクタ 192"/>
        <xdr:cNvCxnSpPr/>
      </xdr:nvCxnSpPr>
      <xdr:spPr>
        <a:xfrm>
          <a:off x="3136900" y="10109200"/>
          <a:ext cx="89916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0</xdr:rowOff>
    </xdr:from>
    <xdr:to xmlns:xdr="http://schemas.openxmlformats.org/drawingml/2006/spreadsheetDrawing">
      <xdr:col>20</xdr:col>
      <xdr:colOff>38100</xdr:colOff>
      <xdr:row>57</xdr:row>
      <xdr:rowOff>101600</xdr:rowOff>
    </xdr:to>
    <xdr:sp macro="" textlink="">
      <xdr:nvSpPr>
        <xdr:cNvPr id="194" name="フローチャート: 判断 193"/>
        <xdr:cNvSpPr/>
      </xdr:nvSpPr>
      <xdr:spPr>
        <a:xfrm>
          <a:off x="3985260" y="97726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111760</xdr:rowOff>
    </xdr:from>
    <xdr:ext cx="726440" cy="248920"/>
    <xdr:sp macro="" textlink="">
      <xdr:nvSpPr>
        <xdr:cNvPr id="195" name="テキスト ボックス 194"/>
        <xdr:cNvSpPr txBox="1"/>
      </xdr:nvSpPr>
      <xdr:spPr>
        <a:xfrm>
          <a:off x="3652520" y="9541510"/>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165100</xdr:rowOff>
    </xdr:from>
    <xdr:to xmlns:xdr="http://schemas.openxmlformats.org/drawingml/2006/spreadsheetDrawing">
      <xdr:col>15</xdr:col>
      <xdr:colOff>98425</xdr:colOff>
      <xdr:row>59</xdr:row>
      <xdr:rowOff>146050</xdr:rowOff>
    </xdr:to>
    <xdr:cxnSp macro="">
      <xdr:nvCxnSpPr>
        <xdr:cNvPr id="196" name="直線コネクタ 195"/>
        <xdr:cNvCxnSpPr/>
      </xdr:nvCxnSpPr>
      <xdr:spPr>
        <a:xfrm flipV="1">
          <a:off x="2237740" y="10109200"/>
          <a:ext cx="89916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0</xdr:rowOff>
    </xdr:from>
    <xdr:to xmlns:xdr="http://schemas.openxmlformats.org/drawingml/2006/spreadsheetDrawing">
      <xdr:col>15</xdr:col>
      <xdr:colOff>149225</xdr:colOff>
      <xdr:row>57</xdr:row>
      <xdr:rowOff>101600</xdr:rowOff>
    </xdr:to>
    <xdr:sp macro="" textlink="">
      <xdr:nvSpPr>
        <xdr:cNvPr id="197" name="フローチャート: 判断 196"/>
        <xdr:cNvSpPr/>
      </xdr:nvSpPr>
      <xdr:spPr>
        <a:xfrm>
          <a:off x="30861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111760</xdr:rowOff>
    </xdr:from>
    <xdr:ext cx="761365" cy="248920"/>
    <xdr:sp macro="" textlink="">
      <xdr:nvSpPr>
        <xdr:cNvPr id="198" name="テキスト ボックス 197"/>
        <xdr:cNvSpPr txBox="1"/>
      </xdr:nvSpPr>
      <xdr:spPr>
        <a:xfrm>
          <a:off x="2750820" y="954151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165100</xdr:rowOff>
    </xdr:from>
    <xdr:to xmlns:xdr="http://schemas.openxmlformats.org/drawingml/2006/spreadsheetDrawing">
      <xdr:col>11</xdr:col>
      <xdr:colOff>9525</xdr:colOff>
      <xdr:row>59</xdr:row>
      <xdr:rowOff>146050</xdr:rowOff>
    </xdr:to>
    <xdr:cxnSp macro="">
      <xdr:nvCxnSpPr>
        <xdr:cNvPr id="199" name="直線コネクタ 198"/>
        <xdr:cNvCxnSpPr/>
      </xdr:nvCxnSpPr>
      <xdr:spPr>
        <a:xfrm>
          <a:off x="1336040" y="10109200"/>
          <a:ext cx="9017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152400</xdr:rowOff>
    </xdr:from>
    <xdr:to xmlns:xdr="http://schemas.openxmlformats.org/drawingml/2006/spreadsheetDrawing">
      <xdr:col>11</xdr:col>
      <xdr:colOff>60325</xdr:colOff>
      <xdr:row>57</xdr:row>
      <xdr:rowOff>82550</xdr:rowOff>
    </xdr:to>
    <xdr:sp macro="" textlink="">
      <xdr:nvSpPr>
        <xdr:cNvPr id="200" name="フローチャート: 判断 199"/>
        <xdr:cNvSpPr/>
      </xdr:nvSpPr>
      <xdr:spPr>
        <a:xfrm>
          <a:off x="2184400" y="97536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92710</xdr:rowOff>
    </xdr:from>
    <xdr:ext cx="751840" cy="259080"/>
    <xdr:sp macro="" textlink="">
      <xdr:nvSpPr>
        <xdr:cNvPr id="201" name="テキスト ボックス 200"/>
        <xdr:cNvSpPr txBox="1"/>
      </xdr:nvSpPr>
      <xdr:spPr>
        <a:xfrm>
          <a:off x="1851660" y="95224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133350</xdr:rowOff>
    </xdr:from>
    <xdr:to xmlns:xdr="http://schemas.openxmlformats.org/drawingml/2006/spreadsheetDrawing">
      <xdr:col>6</xdr:col>
      <xdr:colOff>171450</xdr:colOff>
      <xdr:row>57</xdr:row>
      <xdr:rowOff>63500</xdr:rowOff>
    </xdr:to>
    <xdr:sp macro="" textlink="">
      <xdr:nvSpPr>
        <xdr:cNvPr id="202" name="フローチャート: 判断 201"/>
        <xdr:cNvSpPr/>
      </xdr:nvSpPr>
      <xdr:spPr>
        <a:xfrm>
          <a:off x="128524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73660</xdr:rowOff>
    </xdr:from>
    <xdr:ext cx="752475" cy="259080"/>
    <xdr:sp macro="" textlink="">
      <xdr:nvSpPr>
        <xdr:cNvPr id="203" name="テキスト ボックス 202"/>
        <xdr:cNvSpPr txBox="1"/>
      </xdr:nvSpPr>
      <xdr:spPr>
        <a:xfrm>
          <a:off x="949960" y="950341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204" name="テキスト ボックス 203"/>
        <xdr:cNvSpPr txBox="1"/>
      </xdr:nvSpPr>
      <xdr:spPr>
        <a:xfrm>
          <a:off x="46685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2475" cy="259080"/>
    <xdr:sp macro="" textlink="">
      <xdr:nvSpPr>
        <xdr:cNvPr id="206" name="テキスト ボックス 205"/>
        <xdr:cNvSpPr txBox="1"/>
      </xdr:nvSpPr>
      <xdr:spPr>
        <a:xfrm>
          <a:off x="291846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59080"/>
    <xdr:sp macro="" textlink="">
      <xdr:nvSpPr>
        <xdr:cNvPr id="207" name="テキスト ボックス 206"/>
        <xdr:cNvSpPr txBox="1"/>
      </xdr:nvSpPr>
      <xdr:spPr>
        <a:xfrm>
          <a:off x="20167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8" name="テキスト ボックス 207"/>
        <xdr:cNvSpPr txBox="1"/>
      </xdr:nvSpPr>
      <xdr:spPr>
        <a:xfrm>
          <a:off x="11176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60</xdr:row>
      <xdr:rowOff>19050</xdr:rowOff>
    </xdr:from>
    <xdr:to xmlns:xdr="http://schemas.openxmlformats.org/drawingml/2006/spreadsheetDrawing">
      <xdr:col>24</xdr:col>
      <xdr:colOff>76200</xdr:colOff>
      <xdr:row>60</xdr:row>
      <xdr:rowOff>120650</xdr:rowOff>
    </xdr:to>
    <xdr:sp macro="" textlink="">
      <xdr:nvSpPr>
        <xdr:cNvPr id="209" name="楕円 208"/>
        <xdr:cNvSpPr/>
      </xdr:nvSpPr>
      <xdr:spPr>
        <a:xfrm>
          <a:off x="4833620" y="103060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99060</xdr:rowOff>
    </xdr:from>
    <xdr:ext cx="761365" cy="250190"/>
    <xdr:sp macro="" textlink="">
      <xdr:nvSpPr>
        <xdr:cNvPr id="210" name="扶助費該当値テキスト"/>
        <xdr:cNvSpPr txBox="1"/>
      </xdr:nvSpPr>
      <xdr:spPr>
        <a:xfrm>
          <a:off x="4975860" y="1021461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57150</xdr:rowOff>
    </xdr:from>
    <xdr:to xmlns:xdr="http://schemas.openxmlformats.org/drawingml/2006/spreadsheetDrawing">
      <xdr:col>20</xdr:col>
      <xdr:colOff>38100</xdr:colOff>
      <xdr:row>59</xdr:row>
      <xdr:rowOff>158750</xdr:rowOff>
    </xdr:to>
    <xdr:sp macro="" textlink="">
      <xdr:nvSpPr>
        <xdr:cNvPr id="211" name="楕円 210"/>
        <xdr:cNvSpPr/>
      </xdr:nvSpPr>
      <xdr:spPr>
        <a:xfrm>
          <a:off x="3985260" y="10172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143510</xdr:rowOff>
    </xdr:from>
    <xdr:ext cx="726440" cy="251460"/>
    <xdr:sp macro="" textlink="">
      <xdr:nvSpPr>
        <xdr:cNvPr id="212" name="テキスト ボックス 211"/>
        <xdr:cNvSpPr txBox="1"/>
      </xdr:nvSpPr>
      <xdr:spPr>
        <a:xfrm>
          <a:off x="3652520" y="1025906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114300</xdr:rowOff>
    </xdr:from>
    <xdr:to xmlns:xdr="http://schemas.openxmlformats.org/drawingml/2006/spreadsheetDrawing">
      <xdr:col>15</xdr:col>
      <xdr:colOff>149225</xdr:colOff>
      <xdr:row>59</xdr:row>
      <xdr:rowOff>44450</xdr:rowOff>
    </xdr:to>
    <xdr:sp macro="" textlink="">
      <xdr:nvSpPr>
        <xdr:cNvPr id="213" name="楕円 212"/>
        <xdr:cNvSpPr/>
      </xdr:nvSpPr>
      <xdr:spPr>
        <a:xfrm>
          <a:off x="30861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29210</xdr:rowOff>
    </xdr:from>
    <xdr:ext cx="761365" cy="251460"/>
    <xdr:sp macro="" textlink="">
      <xdr:nvSpPr>
        <xdr:cNvPr id="214" name="テキスト ボックス 213"/>
        <xdr:cNvSpPr txBox="1"/>
      </xdr:nvSpPr>
      <xdr:spPr>
        <a:xfrm>
          <a:off x="2750820" y="101447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59</xdr:row>
      <xdr:rowOff>95250</xdr:rowOff>
    </xdr:from>
    <xdr:to xmlns:xdr="http://schemas.openxmlformats.org/drawingml/2006/spreadsheetDrawing">
      <xdr:col>11</xdr:col>
      <xdr:colOff>60325</xdr:colOff>
      <xdr:row>60</xdr:row>
      <xdr:rowOff>25400</xdr:rowOff>
    </xdr:to>
    <xdr:sp macro="" textlink="">
      <xdr:nvSpPr>
        <xdr:cNvPr id="215" name="楕円 214"/>
        <xdr:cNvSpPr/>
      </xdr:nvSpPr>
      <xdr:spPr>
        <a:xfrm>
          <a:off x="2184400" y="10210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60</xdr:row>
      <xdr:rowOff>10160</xdr:rowOff>
    </xdr:from>
    <xdr:ext cx="751840" cy="259080"/>
    <xdr:sp macro="" textlink="">
      <xdr:nvSpPr>
        <xdr:cNvPr id="216" name="テキスト ボックス 215"/>
        <xdr:cNvSpPr txBox="1"/>
      </xdr:nvSpPr>
      <xdr:spPr>
        <a:xfrm>
          <a:off x="1851660" y="102971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114300</xdr:rowOff>
    </xdr:from>
    <xdr:to xmlns:xdr="http://schemas.openxmlformats.org/drawingml/2006/spreadsheetDrawing">
      <xdr:col>6</xdr:col>
      <xdr:colOff>171450</xdr:colOff>
      <xdr:row>59</xdr:row>
      <xdr:rowOff>44450</xdr:rowOff>
    </xdr:to>
    <xdr:sp macro="" textlink="">
      <xdr:nvSpPr>
        <xdr:cNvPr id="217" name="楕円 216"/>
        <xdr:cNvSpPr/>
      </xdr:nvSpPr>
      <xdr:spPr>
        <a:xfrm>
          <a:off x="128524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29210</xdr:rowOff>
    </xdr:from>
    <xdr:ext cx="752475" cy="251460"/>
    <xdr:sp macro="" textlink="">
      <xdr:nvSpPr>
        <xdr:cNvPr id="218" name="テキスト ボックス 217"/>
        <xdr:cNvSpPr txBox="1"/>
      </xdr:nvSpPr>
      <xdr:spPr>
        <a:xfrm>
          <a:off x="949960" y="10144760"/>
          <a:ext cx="752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前年度に比べ0.5ポイント下降しているが、依然として類似団体内平均値を超える水準となっている。</a:t>
          </a:r>
        </a:p>
        <a:p>
          <a:r>
            <a:rPr kumimoji="1" lang="ja-JP" altLang="en-US" sz="1300">
              <a:latin typeface="ＭＳ Ｐゴシック"/>
              <a:ea typeface="ＭＳ Ｐゴシック"/>
            </a:rPr>
            <a:t>　これは、特別会計への繰出金減少などによるもので、今後も可能な限り繰出基準に近付け、基準外繰出を圧縮するよう特別会計内での歳入確保を図る。</a:t>
          </a:r>
        </a:p>
      </xdr:txBody>
    </xdr:sp>
    <xdr:clientData/>
  </xdr:twoCellAnchor>
  <xdr:oneCellAnchor>
    <xdr:from xmlns:xdr="http://schemas.openxmlformats.org/drawingml/2006/spreadsheetDrawing">
      <xdr:col>62</xdr:col>
      <xdr:colOff>6350</xdr:colOff>
      <xdr:row>49</xdr:row>
      <xdr:rowOff>107950</xdr:rowOff>
    </xdr:from>
    <xdr:ext cx="288290" cy="225425"/>
    <xdr:sp macro="" textlink="">
      <xdr:nvSpPr>
        <xdr:cNvPr id="230" name="テキスト ボックス 229"/>
        <xdr:cNvSpPr txBox="1"/>
      </xdr:nvSpPr>
      <xdr:spPr>
        <a:xfrm>
          <a:off x="1256538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840" cy="250190"/>
    <xdr:sp macro="" textlink="">
      <xdr:nvSpPr>
        <xdr:cNvPr id="232" name="テキスト ボックス 231"/>
        <xdr:cNvSpPr txBox="1"/>
      </xdr:nvSpPr>
      <xdr:spPr>
        <a:xfrm>
          <a:off x="1208786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7840" cy="259080"/>
    <xdr:sp macro="" textlink="">
      <xdr:nvSpPr>
        <xdr:cNvPr id="234" name="テキスト ボックス 233"/>
        <xdr:cNvSpPr txBox="1"/>
      </xdr:nvSpPr>
      <xdr:spPr>
        <a:xfrm>
          <a:off x="12087860" y="1046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7840" cy="259080"/>
    <xdr:sp macro="" textlink="">
      <xdr:nvSpPr>
        <xdr:cNvPr id="236" name="テキスト ボックス 235"/>
        <xdr:cNvSpPr txBox="1"/>
      </xdr:nvSpPr>
      <xdr:spPr>
        <a:xfrm>
          <a:off x="12087860" y="1008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7840" cy="250190"/>
    <xdr:sp macro="" textlink="">
      <xdr:nvSpPr>
        <xdr:cNvPr id="238" name="テキスト ボックス 237"/>
        <xdr:cNvSpPr txBox="1"/>
      </xdr:nvSpPr>
      <xdr:spPr>
        <a:xfrm>
          <a:off x="1208786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7840" cy="259080"/>
    <xdr:sp macro="" textlink="">
      <xdr:nvSpPr>
        <xdr:cNvPr id="240" name="テキスト ボックス 239"/>
        <xdr:cNvSpPr txBox="1"/>
      </xdr:nvSpPr>
      <xdr:spPr>
        <a:xfrm>
          <a:off x="12087860" y="931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7840" cy="259080"/>
    <xdr:sp macro="" textlink="">
      <xdr:nvSpPr>
        <xdr:cNvPr id="242" name="テキスト ボックス 241"/>
        <xdr:cNvSpPr txBox="1"/>
      </xdr:nvSpPr>
      <xdr:spPr>
        <a:xfrm>
          <a:off x="12087860" y="893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840" cy="250190"/>
    <xdr:sp macro="" textlink="">
      <xdr:nvSpPr>
        <xdr:cNvPr id="244" name="テキスト ボックス 243"/>
        <xdr:cNvSpPr txBox="1"/>
      </xdr:nvSpPr>
      <xdr:spPr>
        <a:xfrm>
          <a:off x="1208786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88900</xdr:rowOff>
    </xdr:from>
    <xdr:to xmlns:xdr="http://schemas.openxmlformats.org/drawingml/2006/spreadsheetDrawing">
      <xdr:col>82</xdr:col>
      <xdr:colOff>107950</xdr:colOff>
      <xdr:row>61</xdr:row>
      <xdr:rowOff>120650</xdr:rowOff>
    </xdr:to>
    <xdr:cxnSp macro="">
      <xdr:nvCxnSpPr>
        <xdr:cNvPr id="246" name="直線コネクタ 245"/>
        <xdr:cNvCxnSpPr/>
      </xdr:nvCxnSpPr>
      <xdr:spPr>
        <a:xfrm flipV="1">
          <a:off x="16718280" y="90043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92710</xdr:rowOff>
    </xdr:from>
    <xdr:ext cx="761365" cy="259080"/>
    <xdr:sp macro="" textlink="">
      <xdr:nvSpPr>
        <xdr:cNvPr id="247" name="その他最小値テキスト"/>
        <xdr:cNvSpPr txBox="1"/>
      </xdr:nvSpPr>
      <xdr:spPr>
        <a:xfrm>
          <a:off x="16807180" y="10551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120650</xdr:rowOff>
    </xdr:from>
    <xdr:to xmlns:xdr="http://schemas.openxmlformats.org/drawingml/2006/spreadsheetDrawing">
      <xdr:col>82</xdr:col>
      <xdr:colOff>196850</xdr:colOff>
      <xdr:row>61</xdr:row>
      <xdr:rowOff>120650</xdr:rowOff>
    </xdr:to>
    <xdr:cxnSp macro="">
      <xdr:nvCxnSpPr>
        <xdr:cNvPr id="248" name="直線コネクタ 247"/>
        <xdr:cNvCxnSpPr/>
      </xdr:nvCxnSpPr>
      <xdr:spPr>
        <a:xfrm>
          <a:off x="1662938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3810</xdr:rowOff>
    </xdr:from>
    <xdr:ext cx="761365" cy="259080"/>
    <xdr:sp macro="" textlink="">
      <xdr:nvSpPr>
        <xdr:cNvPr id="249" name="その他最大値テキスト"/>
        <xdr:cNvSpPr txBox="1"/>
      </xdr:nvSpPr>
      <xdr:spPr>
        <a:xfrm>
          <a:off x="16807180" y="8747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88900</xdr:rowOff>
    </xdr:from>
    <xdr:to xmlns:xdr="http://schemas.openxmlformats.org/drawingml/2006/spreadsheetDrawing">
      <xdr:col>82</xdr:col>
      <xdr:colOff>196850</xdr:colOff>
      <xdr:row>52</xdr:row>
      <xdr:rowOff>88900</xdr:rowOff>
    </xdr:to>
    <xdr:cxnSp macro="">
      <xdr:nvCxnSpPr>
        <xdr:cNvPr id="250" name="直線コネクタ 249"/>
        <xdr:cNvCxnSpPr/>
      </xdr:nvCxnSpPr>
      <xdr:spPr>
        <a:xfrm>
          <a:off x="1662938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133350</xdr:rowOff>
    </xdr:from>
    <xdr:to xmlns:xdr="http://schemas.openxmlformats.org/drawingml/2006/spreadsheetDrawing">
      <xdr:col>82</xdr:col>
      <xdr:colOff>107950</xdr:colOff>
      <xdr:row>58</xdr:row>
      <xdr:rowOff>25400</xdr:rowOff>
    </xdr:to>
    <xdr:cxnSp macro="">
      <xdr:nvCxnSpPr>
        <xdr:cNvPr id="251" name="直線コネクタ 250"/>
        <xdr:cNvCxnSpPr/>
      </xdr:nvCxnSpPr>
      <xdr:spPr>
        <a:xfrm flipV="1">
          <a:off x="15869920" y="9906000"/>
          <a:ext cx="8483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29210</xdr:rowOff>
    </xdr:from>
    <xdr:ext cx="761365" cy="251460"/>
    <xdr:sp macro="" textlink="">
      <xdr:nvSpPr>
        <xdr:cNvPr id="252" name="その他平均値テキスト"/>
        <xdr:cNvSpPr txBox="1"/>
      </xdr:nvSpPr>
      <xdr:spPr>
        <a:xfrm>
          <a:off x="16807180" y="9458960"/>
          <a:ext cx="7613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12700</xdr:rowOff>
    </xdr:from>
    <xdr:to xmlns:xdr="http://schemas.openxmlformats.org/drawingml/2006/spreadsheetDrawing">
      <xdr:col>82</xdr:col>
      <xdr:colOff>158750</xdr:colOff>
      <xdr:row>56</xdr:row>
      <xdr:rowOff>114300</xdr:rowOff>
    </xdr:to>
    <xdr:sp macro="" textlink="">
      <xdr:nvSpPr>
        <xdr:cNvPr id="253" name="フローチャート: 判断 252"/>
        <xdr:cNvSpPr/>
      </xdr:nvSpPr>
      <xdr:spPr>
        <a:xfrm>
          <a:off x="1666748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25400</xdr:rowOff>
    </xdr:from>
    <xdr:to xmlns:xdr="http://schemas.openxmlformats.org/drawingml/2006/spreadsheetDrawing">
      <xdr:col>78</xdr:col>
      <xdr:colOff>69850</xdr:colOff>
      <xdr:row>58</xdr:row>
      <xdr:rowOff>63500</xdr:rowOff>
    </xdr:to>
    <xdr:cxnSp macro="">
      <xdr:nvCxnSpPr>
        <xdr:cNvPr id="254" name="直線コネクタ 253"/>
        <xdr:cNvCxnSpPr/>
      </xdr:nvCxnSpPr>
      <xdr:spPr>
        <a:xfrm flipV="1">
          <a:off x="14968220" y="9969500"/>
          <a:ext cx="901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50800</xdr:rowOff>
    </xdr:from>
    <xdr:to xmlns:xdr="http://schemas.openxmlformats.org/drawingml/2006/spreadsheetDrawing">
      <xdr:col>78</xdr:col>
      <xdr:colOff>120650</xdr:colOff>
      <xdr:row>56</xdr:row>
      <xdr:rowOff>152400</xdr:rowOff>
    </xdr:to>
    <xdr:sp macro="" textlink="">
      <xdr:nvSpPr>
        <xdr:cNvPr id="255" name="フローチャート: 判断 254"/>
        <xdr:cNvSpPr/>
      </xdr:nvSpPr>
      <xdr:spPr>
        <a:xfrm>
          <a:off x="1581912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162560</xdr:rowOff>
    </xdr:from>
    <xdr:ext cx="736600" cy="259080"/>
    <xdr:sp macro="" textlink="">
      <xdr:nvSpPr>
        <xdr:cNvPr id="256" name="テキスト ボックス 255"/>
        <xdr:cNvSpPr txBox="1"/>
      </xdr:nvSpPr>
      <xdr:spPr>
        <a:xfrm>
          <a:off x="15483840" y="9420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0</xdr:rowOff>
    </xdr:from>
    <xdr:to xmlns:xdr="http://schemas.openxmlformats.org/drawingml/2006/spreadsheetDrawing">
      <xdr:col>73</xdr:col>
      <xdr:colOff>180975</xdr:colOff>
      <xdr:row>58</xdr:row>
      <xdr:rowOff>63500</xdr:rowOff>
    </xdr:to>
    <xdr:cxnSp macro="">
      <xdr:nvCxnSpPr>
        <xdr:cNvPr id="257" name="直線コネクタ 256"/>
        <xdr:cNvCxnSpPr/>
      </xdr:nvCxnSpPr>
      <xdr:spPr>
        <a:xfrm>
          <a:off x="14069060" y="9944100"/>
          <a:ext cx="8991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58" name="フローチャート: 判断 257"/>
        <xdr:cNvSpPr/>
      </xdr:nvSpPr>
      <xdr:spPr>
        <a:xfrm>
          <a:off x="14917420" y="979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130810</xdr:rowOff>
    </xdr:from>
    <xdr:ext cx="762000" cy="259080"/>
    <xdr:sp macro="" textlink="">
      <xdr:nvSpPr>
        <xdr:cNvPr id="259" name="テキスト ボックス 258"/>
        <xdr:cNvSpPr txBox="1"/>
      </xdr:nvSpPr>
      <xdr:spPr>
        <a:xfrm>
          <a:off x="1458468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0</xdr:rowOff>
    </xdr:from>
    <xdr:to xmlns:xdr="http://schemas.openxmlformats.org/drawingml/2006/spreadsheetDrawing">
      <xdr:col>69</xdr:col>
      <xdr:colOff>92075</xdr:colOff>
      <xdr:row>58</xdr:row>
      <xdr:rowOff>165100</xdr:rowOff>
    </xdr:to>
    <xdr:cxnSp macro="">
      <xdr:nvCxnSpPr>
        <xdr:cNvPr id="260" name="直線コネクタ 259"/>
        <xdr:cNvCxnSpPr/>
      </xdr:nvCxnSpPr>
      <xdr:spPr>
        <a:xfrm flipV="1">
          <a:off x="13169900" y="9944100"/>
          <a:ext cx="89916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127000</xdr:rowOff>
    </xdr:from>
    <xdr:to xmlns:xdr="http://schemas.openxmlformats.org/drawingml/2006/spreadsheetDrawing">
      <xdr:col>69</xdr:col>
      <xdr:colOff>142875</xdr:colOff>
      <xdr:row>57</xdr:row>
      <xdr:rowOff>57150</xdr:rowOff>
    </xdr:to>
    <xdr:sp macro="" textlink="">
      <xdr:nvSpPr>
        <xdr:cNvPr id="261" name="フローチャート: 判断 260"/>
        <xdr:cNvSpPr/>
      </xdr:nvSpPr>
      <xdr:spPr>
        <a:xfrm>
          <a:off x="1401826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67310</xdr:rowOff>
    </xdr:from>
    <xdr:ext cx="751840" cy="259080"/>
    <xdr:sp macro="" textlink="">
      <xdr:nvSpPr>
        <xdr:cNvPr id="262" name="テキスト ボックス 261"/>
        <xdr:cNvSpPr txBox="1"/>
      </xdr:nvSpPr>
      <xdr:spPr>
        <a:xfrm>
          <a:off x="13682980" y="94970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6350</xdr:rowOff>
    </xdr:from>
    <xdr:to xmlns:xdr="http://schemas.openxmlformats.org/drawingml/2006/spreadsheetDrawing">
      <xdr:col>65</xdr:col>
      <xdr:colOff>53975</xdr:colOff>
      <xdr:row>57</xdr:row>
      <xdr:rowOff>107950</xdr:rowOff>
    </xdr:to>
    <xdr:sp macro="" textlink="">
      <xdr:nvSpPr>
        <xdr:cNvPr id="263" name="フローチャート: 判断 262"/>
        <xdr:cNvSpPr/>
      </xdr:nvSpPr>
      <xdr:spPr>
        <a:xfrm>
          <a:off x="13116560" y="97790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118110</xdr:rowOff>
    </xdr:from>
    <xdr:ext cx="761365" cy="259080"/>
    <xdr:sp macro="" textlink="">
      <xdr:nvSpPr>
        <xdr:cNvPr id="264" name="テキスト ボックス 263"/>
        <xdr:cNvSpPr txBox="1"/>
      </xdr:nvSpPr>
      <xdr:spPr>
        <a:xfrm>
          <a:off x="12783820" y="9547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2475" cy="259080"/>
    <xdr:sp macro="" textlink="">
      <xdr:nvSpPr>
        <xdr:cNvPr id="266" name="テキスト ボックス 265"/>
        <xdr:cNvSpPr txBox="1"/>
      </xdr:nvSpPr>
      <xdr:spPr>
        <a:xfrm>
          <a:off x="1565148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2475" cy="259080"/>
    <xdr:sp macro="" textlink="">
      <xdr:nvSpPr>
        <xdr:cNvPr id="267" name="テキスト ボックス 266"/>
        <xdr:cNvSpPr txBox="1"/>
      </xdr:nvSpPr>
      <xdr:spPr>
        <a:xfrm>
          <a:off x="1474978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840" cy="259080"/>
    <xdr:sp macro="" textlink="">
      <xdr:nvSpPr>
        <xdr:cNvPr id="269" name="テキスト ボックス 268"/>
        <xdr:cNvSpPr txBox="1"/>
      </xdr:nvSpPr>
      <xdr:spPr>
        <a:xfrm>
          <a:off x="1294892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82550</xdr:rowOff>
    </xdr:from>
    <xdr:to xmlns:xdr="http://schemas.openxmlformats.org/drawingml/2006/spreadsheetDrawing">
      <xdr:col>82</xdr:col>
      <xdr:colOff>158750</xdr:colOff>
      <xdr:row>58</xdr:row>
      <xdr:rowOff>12700</xdr:rowOff>
    </xdr:to>
    <xdr:sp macro="" textlink="">
      <xdr:nvSpPr>
        <xdr:cNvPr id="270" name="楕円 269"/>
        <xdr:cNvSpPr/>
      </xdr:nvSpPr>
      <xdr:spPr>
        <a:xfrm>
          <a:off x="1666748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54610</xdr:rowOff>
    </xdr:from>
    <xdr:ext cx="761365" cy="248920"/>
    <xdr:sp macro="" textlink="">
      <xdr:nvSpPr>
        <xdr:cNvPr id="271" name="その他該当値テキスト"/>
        <xdr:cNvSpPr txBox="1"/>
      </xdr:nvSpPr>
      <xdr:spPr>
        <a:xfrm>
          <a:off x="16807180" y="98272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146050</xdr:rowOff>
    </xdr:from>
    <xdr:to xmlns:xdr="http://schemas.openxmlformats.org/drawingml/2006/spreadsheetDrawing">
      <xdr:col>78</xdr:col>
      <xdr:colOff>120650</xdr:colOff>
      <xdr:row>58</xdr:row>
      <xdr:rowOff>76200</xdr:rowOff>
    </xdr:to>
    <xdr:sp macro="" textlink="">
      <xdr:nvSpPr>
        <xdr:cNvPr id="272" name="楕円 271"/>
        <xdr:cNvSpPr/>
      </xdr:nvSpPr>
      <xdr:spPr>
        <a:xfrm>
          <a:off x="1581912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60960</xdr:rowOff>
    </xdr:from>
    <xdr:ext cx="736600" cy="259080"/>
    <xdr:sp macro="" textlink="">
      <xdr:nvSpPr>
        <xdr:cNvPr id="273" name="テキスト ボックス 272"/>
        <xdr:cNvSpPr txBox="1"/>
      </xdr:nvSpPr>
      <xdr:spPr>
        <a:xfrm>
          <a:off x="15483840" y="10005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12700</xdr:rowOff>
    </xdr:from>
    <xdr:to xmlns:xdr="http://schemas.openxmlformats.org/drawingml/2006/spreadsheetDrawing">
      <xdr:col>74</xdr:col>
      <xdr:colOff>31750</xdr:colOff>
      <xdr:row>58</xdr:row>
      <xdr:rowOff>114300</xdr:rowOff>
    </xdr:to>
    <xdr:sp macro="" textlink="">
      <xdr:nvSpPr>
        <xdr:cNvPr id="274" name="楕円 273"/>
        <xdr:cNvSpPr/>
      </xdr:nvSpPr>
      <xdr:spPr>
        <a:xfrm>
          <a:off x="14917420" y="9956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99060</xdr:rowOff>
    </xdr:from>
    <xdr:ext cx="762000" cy="250190"/>
    <xdr:sp macro="" textlink="">
      <xdr:nvSpPr>
        <xdr:cNvPr id="275" name="テキスト ボックス 274"/>
        <xdr:cNvSpPr txBox="1"/>
      </xdr:nvSpPr>
      <xdr:spPr>
        <a:xfrm>
          <a:off x="14584680" y="10043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120650</xdr:rowOff>
    </xdr:from>
    <xdr:to xmlns:xdr="http://schemas.openxmlformats.org/drawingml/2006/spreadsheetDrawing">
      <xdr:col>69</xdr:col>
      <xdr:colOff>142875</xdr:colOff>
      <xdr:row>58</xdr:row>
      <xdr:rowOff>50800</xdr:rowOff>
    </xdr:to>
    <xdr:sp macro="" textlink="">
      <xdr:nvSpPr>
        <xdr:cNvPr id="276" name="楕円 275"/>
        <xdr:cNvSpPr/>
      </xdr:nvSpPr>
      <xdr:spPr>
        <a:xfrm>
          <a:off x="1401826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35560</xdr:rowOff>
    </xdr:from>
    <xdr:ext cx="751840" cy="259080"/>
    <xdr:sp macro="" textlink="">
      <xdr:nvSpPr>
        <xdr:cNvPr id="277" name="テキスト ボックス 276"/>
        <xdr:cNvSpPr txBox="1"/>
      </xdr:nvSpPr>
      <xdr:spPr>
        <a:xfrm>
          <a:off x="13682980" y="99796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114300</xdr:rowOff>
    </xdr:from>
    <xdr:to xmlns:xdr="http://schemas.openxmlformats.org/drawingml/2006/spreadsheetDrawing">
      <xdr:col>65</xdr:col>
      <xdr:colOff>53975</xdr:colOff>
      <xdr:row>59</xdr:row>
      <xdr:rowOff>44450</xdr:rowOff>
    </xdr:to>
    <xdr:sp macro="" textlink="">
      <xdr:nvSpPr>
        <xdr:cNvPr id="278" name="楕円 277"/>
        <xdr:cNvSpPr/>
      </xdr:nvSpPr>
      <xdr:spPr>
        <a:xfrm>
          <a:off x="13116560" y="10058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29210</xdr:rowOff>
    </xdr:from>
    <xdr:ext cx="761365" cy="251460"/>
    <xdr:sp macro="" textlink="">
      <xdr:nvSpPr>
        <xdr:cNvPr id="279" name="テキスト ボックス 278"/>
        <xdr:cNvSpPr txBox="1"/>
      </xdr:nvSpPr>
      <xdr:spPr>
        <a:xfrm>
          <a:off x="12783820" y="101447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過去５年間において、類似団体内平均値に比べ低い水準で推移している。</a:t>
          </a:r>
        </a:p>
        <a:p>
          <a:r>
            <a:rPr kumimoji="1" lang="ja-JP" altLang="en-US" sz="1300">
              <a:latin typeface="ＭＳ Ｐゴシック"/>
              <a:ea typeface="ＭＳ Ｐゴシック"/>
            </a:rPr>
            <a:t>　令和２年度は、特別定額給付金や各種コロナ関連給付金などにより0.6ポイント上昇している。</a:t>
          </a:r>
        </a:p>
        <a:p>
          <a:r>
            <a:rPr kumimoji="1" lang="ja-JP" altLang="en-US" sz="1300">
              <a:latin typeface="ＭＳ Ｐゴシック"/>
              <a:ea typeface="ＭＳ Ｐゴシック"/>
            </a:rPr>
            <a:t>　今後も、特に町単独補助金事業についてはその目的効果を検証し、必要に応じて整理・合理化を図るとともに、効率的な執行管理を行う。</a:t>
          </a:r>
        </a:p>
      </xdr:txBody>
    </xdr:sp>
    <xdr:clientData/>
  </xdr:twoCellAnchor>
  <xdr:oneCellAnchor>
    <xdr:from xmlns:xdr="http://schemas.openxmlformats.org/drawingml/2006/spreadsheetDrawing">
      <xdr:col>62</xdr:col>
      <xdr:colOff>6350</xdr:colOff>
      <xdr:row>29</xdr:row>
      <xdr:rowOff>107950</xdr:rowOff>
    </xdr:from>
    <xdr:ext cx="288290" cy="225425"/>
    <xdr:sp macro="" textlink="">
      <xdr:nvSpPr>
        <xdr:cNvPr id="291" name="テキスト ボックス 290"/>
        <xdr:cNvSpPr txBox="1"/>
      </xdr:nvSpPr>
      <xdr:spPr>
        <a:xfrm>
          <a:off x="1256538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840" cy="250190"/>
    <xdr:sp macro="" textlink="">
      <xdr:nvSpPr>
        <xdr:cNvPr id="293" name="テキスト ボックス 292"/>
        <xdr:cNvSpPr txBox="1"/>
      </xdr:nvSpPr>
      <xdr:spPr>
        <a:xfrm>
          <a:off x="1208786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7840" cy="250190"/>
    <xdr:sp macro="" textlink="">
      <xdr:nvSpPr>
        <xdr:cNvPr id="295" name="テキスト ボックス 294"/>
        <xdr:cNvSpPr txBox="1"/>
      </xdr:nvSpPr>
      <xdr:spPr>
        <a:xfrm>
          <a:off x="1208786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7840" cy="250190"/>
    <xdr:sp macro="" textlink="">
      <xdr:nvSpPr>
        <xdr:cNvPr id="297" name="テキスト ボックス 296"/>
        <xdr:cNvSpPr txBox="1"/>
      </xdr:nvSpPr>
      <xdr:spPr>
        <a:xfrm>
          <a:off x="1208786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7840" cy="250190"/>
    <xdr:sp macro="" textlink="">
      <xdr:nvSpPr>
        <xdr:cNvPr id="299" name="テキスト ボックス 298"/>
        <xdr:cNvSpPr txBox="1"/>
      </xdr:nvSpPr>
      <xdr:spPr>
        <a:xfrm>
          <a:off x="1208786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7840" cy="250190"/>
    <xdr:sp macro="" textlink="">
      <xdr:nvSpPr>
        <xdr:cNvPr id="301" name="テキスト ボックス 300"/>
        <xdr:cNvSpPr txBox="1"/>
      </xdr:nvSpPr>
      <xdr:spPr>
        <a:xfrm>
          <a:off x="1208786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35</xdr:row>
      <xdr:rowOff>6350</xdr:rowOff>
    </xdr:from>
    <xdr:to xmlns:xdr="http://schemas.openxmlformats.org/drawingml/2006/spreadsheetDrawing">
      <xdr:col>82</xdr:col>
      <xdr:colOff>107950</xdr:colOff>
      <xdr:row>40</xdr:row>
      <xdr:rowOff>140970</xdr:rowOff>
    </xdr:to>
    <xdr:cxnSp macro="">
      <xdr:nvCxnSpPr>
        <xdr:cNvPr id="304" name="直線コネクタ 303"/>
        <xdr:cNvCxnSpPr/>
      </xdr:nvCxnSpPr>
      <xdr:spPr>
        <a:xfrm flipV="1">
          <a:off x="16718280" y="6007100"/>
          <a:ext cx="0" cy="991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113030</xdr:rowOff>
    </xdr:from>
    <xdr:ext cx="761365" cy="259080"/>
    <xdr:sp macro="" textlink="">
      <xdr:nvSpPr>
        <xdr:cNvPr id="305" name="補助費等最小値テキスト"/>
        <xdr:cNvSpPr txBox="1"/>
      </xdr:nvSpPr>
      <xdr:spPr>
        <a:xfrm>
          <a:off x="16807180" y="6971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140970</xdr:rowOff>
    </xdr:from>
    <xdr:to xmlns:xdr="http://schemas.openxmlformats.org/drawingml/2006/spreadsheetDrawing">
      <xdr:col>82</xdr:col>
      <xdr:colOff>196850</xdr:colOff>
      <xdr:row>40</xdr:row>
      <xdr:rowOff>140970</xdr:rowOff>
    </xdr:to>
    <xdr:cxnSp macro="">
      <xdr:nvCxnSpPr>
        <xdr:cNvPr id="306" name="直線コネクタ 305"/>
        <xdr:cNvCxnSpPr/>
      </xdr:nvCxnSpPr>
      <xdr:spPr>
        <a:xfrm>
          <a:off x="16629380" y="699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92075</xdr:rowOff>
    </xdr:from>
    <xdr:ext cx="761365" cy="259080"/>
    <xdr:sp macro="" textlink="">
      <xdr:nvSpPr>
        <xdr:cNvPr id="307" name="補助費等最大値テキスト"/>
        <xdr:cNvSpPr txBox="1"/>
      </xdr:nvSpPr>
      <xdr:spPr>
        <a:xfrm>
          <a:off x="16807180" y="5749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35</xdr:row>
      <xdr:rowOff>6350</xdr:rowOff>
    </xdr:from>
    <xdr:to xmlns:xdr="http://schemas.openxmlformats.org/drawingml/2006/spreadsheetDrawing">
      <xdr:col>82</xdr:col>
      <xdr:colOff>196850</xdr:colOff>
      <xdr:row>35</xdr:row>
      <xdr:rowOff>6350</xdr:rowOff>
    </xdr:to>
    <xdr:cxnSp macro="">
      <xdr:nvCxnSpPr>
        <xdr:cNvPr id="308" name="直線コネクタ 307"/>
        <xdr:cNvCxnSpPr/>
      </xdr:nvCxnSpPr>
      <xdr:spPr>
        <a:xfrm>
          <a:off x="16629380" y="60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86360</xdr:rowOff>
    </xdr:from>
    <xdr:to xmlns:xdr="http://schemas.openxmlformats.org/drawingml/2006/spreadsheetDrawing">
      <xdr:col>82</xdr:col>
      <xdr:colOff>107950</xdr:colOff>
      <xdr:row>36</xdr:row>
      <xdr:rowOff>113030</xdr:rowOff>
    </xdr:to>
    <xdr:cxnSp macro="">
      <xdr:nvCxnSpPr>
        <xdr:cNvPr id="309" name="直線コネクタ 308"/>
        <xdr:cNvCxnSpPr/>
      </xdr:nvCxnSpPr>
      <xdr:spPr>
        <a:xfrm>
          <a:off x="15869920" y="6258560"/>
          <a:ext cx="8483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59690</xdr:rowOff>
    </xdr:from>
    <xdr:ext cx="761365" cy="259080"/>
    <xdr:sp macro="" textlink="">
      <xdr:nvSpPr>
        <xdr:cNvPr id="310" name="補助費等平均値テキスト"/>
        <xdr:cNvSpPr txBox="1"/>
      </xdr:nvSpPr>
      <xdr:spPr>
        <a:xfrm>
          <a:off x="16807180" y="64033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87630</xdr:rowOff>
    </xdr:from>
    <xdr:to xmlns:xdr="http://schemas.openxmlformats.org/drawingml/2006/spreadsheetDrawing">
      <xdr:col>82</xdr:col>
      <xdr:colOff>158750</xdr:colOff>
      <xdr:row>38</xdr:row>
      <xdr:rowOff>17780</xdr:rowOff>
    </xdr:to>
    <xdr:sp macro="" textlink="">
      <xdr:nvSpPr>
        <xdr:cNvPr id="311" name="フローチャート: 判断 310"/>
        <xdr:cNvSpPr/>
      </xdr:nvSpPr>
      <xdr:spPr>
        <a:xfrm>
          <a:off x="1666748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81280</xdr:rowOff>
    </xdr:from>
    <xdr:to xmlns:xdr="http://schemas.openxmlformats.org/drawingml/2006/spreadsheetDrawing">
      <xdr:col>78</xdr:col>
      <xdr:colOff>69850</xdr:colOff>
      <xdr:row>36</xdr:row>
      <xdr:rowOff>86360</xdr:rowOff>
    </xdr:to>
    <xdr:cxnSp macro="">
      <xdr:nvCxnSpPr>
        <xdr:cNvPr id="312" name="直線コネクタ 311"/>
        <xdr:cNvCxnSpPr/>
      </xdr:nvCxnSpPr>
      <xdr:spPr>
        <a:xfrm>
          <a:off x="14968220" y="6253480"/>
          <a:ext cx="901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110490</xdr:rowOff>
    </xdr:from>
    <xdr:to xmlns:xdr="http://schemas.openxmlformats.org/drawingml/2006/spreadsheetDrawing">
      <xdr:col>78</xdr:col>
      <xdr:colOff>120650</xdr:colOff>
      <xdr:row>38</xdr:row>
      <xdr:rowOff>40640</xdr:rowOff>
    </xdr:to>
    <xdr:sp macro="" textlink="">
      <xdr:nvSpPr>
        <xdr:cNvPr id="313" name="フローチャート: 判断 312"/>
        <xdr:cNvSpPr/>
      </xdr:nvSpPr>
      <xdr:spPr>
        <a:xfrm>
          <a:off x="1581912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25400</xdr:rowOff>
    </xdr:from>
    <xdr:ext cx="736600" cy="259080"/>
    <xdr:sp macro="" textlink="">
      <xdr:nvSpPr>
        <xdr:cNvPr id="314" name="テキスト ボックス 313"/>
        <xdr:cNvSpPr txBox="1"/>
      </xdr:nvSpPr>
      <xdr:spPr>
        <a:xfrm>
          <a:off x="15483840" y="654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53975</xdr:rowOff>
    </xdr:from>
    <xdr:to xmlns:xdr="http://schemas.openxmlformats.org/drawingml/2006/spreadsheetDrawing">
      <xdr:col>73</xdr:col>
      <xdr:colOff>180975</xdr:colOff>
      <xdr:row>36</xdr:row>
      <xdr:rowOff>81280</xdr:rowOff>
    </xdr:to>
    <xdr:cxnSp macro="">
      <xdr:nvCxnSpPr>
        <xdr:cNvPr id="315" name="直線コネクタ 314"/>
        <xdr:cNvCxnSpPr/>
      </xdr:nvCxnSpPr>
      <xdr:spPr>
        <a:xfrm>
          <a:off x="14069060" y="6226175"/>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60325</xdr:rowOff>
    </xdr:from>
    <xdr:to xmlns:xdr="http://schemas.openxmlformats.org/drawingml/2006/spreadsheetDrawing">
      <xdr:col>74</xdr:col>
      <xdr:colOff>31750</xdr:colOff>
      <xdr:row>37</xdr:row>
      <xdr:rowOff>161925</xdr:rowOff>
    </xdr:to>
    <xdr:sp macro="" textlink="">
      <xdr:nvSpPr>
        <xdr:cNvPr id="316" name="フローチャート: 判断 315"/>
        <xdr:cNvSpPr/>
      </xdr:nvSpPr>
      <xdr:spPr>
        <a:xfrm>
          <a:off x="14917420" y="640397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146685</xdr:rowOff>
    </xdr:from>
    <xdr:ext cx="762000" cy="248920"/>
    <xdr:sp macro="" textlink="">
      <xdr:nvSpPr>
        <xdr:cNvPr id="317" name="テキスト ボックス 316"/>
        <xdr:cNvSpPr txBox="1"/>
      </xdr:nvSpPr>
      <xdr:spPr>
        <a:xfrm>
          <a:off x="14584680" y="64903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35560</xdr:rowOff>
    </xdr:from>
    <xdr:to xmlns:xdr="http://schemas.openxmlformats.org/drawingml/2006/spreadsheetDrawing">
      <xdr:col>69</xdr:col>
      <xdr:colOff>92075</xdr:colOff>
      <xdr:row>36</xdr:row>
      <xdr:rowOff>53975</xdr:rowOff>
    </xdr:to>
    <xdr:cxnSp macro="">
      <xdr:nvCxnSpPr>
        <xdr:cNvPr id="318" name="直線コネクタ 317"/>
        <xdr:cNvCxnSpPr/>
      </xdr:nvCxnSpPr>
      <xdr:spPr>
        <a:xfrm>
          <a:off x="13169900" y="6207760"/>
          <a:ext cx="8991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50800</xdr:rowOff>
    </xdr:from>
    <xdr:to xmlns:xdr="http://schemas.openxmlformats.org/drawingml/2006/spreadsheetDrawing">
      <xdr:col>69</xdr:col>
      <xdr:colOff>142875</xdr:colOff>
      <xdr:row>37</xdr:row>
      <xdr:rowOff>152400</xdr:rowOff>
    </xdr:to>
    <xdr:sp macro="" textlink="">
      <xdr:nvSpPr>
        <xdr:cNvPr id="319" name="フローチャート: 判断 318"/>
        <xdr:cNvSpPr/>
      </xdr:nvSpPr>
      <xdr:spPr>
        <a:xfrm>
          <a:off x="1401826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137160</xdr:rowOff>
    </xdr:from>
    <xdr:ext cx="751840" cy="259080"/>
    <xdr:sp macro="" textlink="">
      <xdr:nvSpPr>
        <xdr:cNvPr id="320" name="テキスト ボックス 319"/>
        <xdr:cNvSpPr txBox="1"/>
      </xdr:nvSpPr>
      <xdr:spPr>
        <a:xfrm>
          <a:off x="13682980" y="648081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37465</xdr:rowOff>
    </xdr:from>
    <xdr:to xmlns:xdr="http://schemas.openxmlformats.org/drawingml/2006/spreadsheetDrawing">
      <xdr:col>65</xdr:col>
      <xdr:colOff>53975</xdr:colOff>
      <xdr:row>37</xdr:row>
      <xdr:rowOff>139065</xdr:rowOff>
    </xdr:to>
    <xdr:sp macro="" textlink="">
      <xdr:nvSpPr>
        <xdr:cNvPr id="321" name="フローチャート: 判断 320"/>
        <xdr:cNvSpPr/>
      </xdr:nvSpPr>
      <xdr:spPr>
        <a:xfrm>
          <a:off x="13116560" y="63811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123825</xdr:rowOff>
    </xdr:from>
    <xdr:ext cx="761365" cy="248920"/>
    <xdr:sp macro="" textlink="">
      <xdr:nvSpPr>
        <xdr:cNvPr id="322" name="テキスト ボックス 321"/>
        <xdr:cNvSpPr txBox="1"/>
      </xdr:nvSpPr>
      <xdr:spPr>
        <a:xfrm>
          <a:off x="12783820" y="646747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2475" cy="259080"/>
    <xdr:sp macro="" textlink="">
      <xdr:nvSpPr>
        <xdr:cNvPr id="324" name="テキスト ボックス 323"/>
        <xdr:cNvSpPr txBox="1"/>
      </xdr:nvSpPr>
      <xdr:spPr>
        <a:xfrm>
          <a:off x="1565148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2475" cy="259080"/>
    <xdr:sp macro="" textlink="">
      <xdr:nvSpPr>
        <xdr:cNvPr id="325" name="テキスト ボックス 324"/>
        <xdr:cNvSpPr txBox="1"/>
      </xdr:nvSpPr>
      <xdr:spPr>
        <a:xfrm>
          <a:off x="1474978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840" cy="259080"/>
    <xdr:sp macro="" textlink="">
      <xdr:nvSpPr>
        <xdr:cNvPr id="327" name="テキスト ボックス 326"/>
        <xdr:cNvSpPr txBox="1"/>
      </xdr:nvSpPr>
      <xdr:spPr>
        <a:xfrm>
          <a:off x="1294892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28" name="楕円 327"/>
        <xdr:cNvSpPr/>
      </xdr:nvSpPr>
      <xdr:spPr>
        <a:xfrm>
          <a:off x="1666748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78740</xdr:rowOff>
    </xdr:from>
    <xdr:ext cx="761365" cy="259080"/>
    <xdr:sp macro="" textlink="">
      <xdr:nvSpPr>
        <xdr:cNvPr id="329" name="補助費等該当値テキスト"/>
        <xdr:cNvSpPr txBox="1"/>
      </xdr:nvSpPr>
      <xdr:spPr>
        <a:xfrm>
          <a:off x="16807180" y="6079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34925</xdr:rowOff>
    </xdr:from>
    <xdr:to xmlns:xdr="http://schemas.openxmlformats.org/drawingml/2006/spreadsheetDrawing">
      <xdr:col>78</xdr:col>
      <xdr:colOff>120650</xdr:colOff>
      <xdr:row>36</xdr:row>
      <xdr:rowOff>136525</xdr:rowOff>
    </xdr:to>
    <xdr:sp macro="" textlink="">
      <xdr:nvSpPr>
        <xdr:cNvPr id="330" name="楕円 329"/>
        <xdr:cNvSpPr/>
      </xdr:nvSpPr>
      <xdr:spPr>
        <a:xfrm>
          <a:off x="1581912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146685</xdr:rowOff>
    </xdr:from>
    <xdr:ext cx="736600" cy="248920"/>
    <xdr:sp macro="" textlink="">
      <xdr:nvSpPr>
        <xdr:cNvPr id="331" name="テキスト ボックス 330"/>
        <xdr:cNvSpPr txBox="1"/>
      </xdr:nvSpPr>
      <xdr:spPr>
        <a:xfrm>
          <a:off x="15483840" y="597598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30480</xdr:rowOff>
    </xdr:from>
    <xdr:to xmlns:xdr="http://schemas.openxmlformats.org/drawingml/2006/spreadsheetDrawing">
      <xdr:col>74</xdr:col>
      <xdr:colOff>31750</xdr:colOff>
      <xdr:row>36</xdr:row>
      <xdr:rowOff>132080</xdr:rowOff>
    </xdr:to>
    <xdr:sp macro="" textlink="">
      <xdr:nvSpPr>
        <xdr:cNvPr id="332" name="楕円 331"/>
        <xdr:cNvSpPr/>
      </xdr:nvSpPr>
      <xdr:spPr>
        <a:xfrm>
          <a:off x="14917420" y="62026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142240</xdr:rowOff>
    </xdr:from>
    <xdr:ext cx="762000" cy="259080"/>
    <xdr:sp macro="" textlink="">
      <xdr:nvSpPr>
        <xdr:cNvPr id="333" name="テキスト ボックス 332"/>
        <xdr:cNvSpPr txBox="1"/>
      </xdr:nvSpPr>
      <xdr:spPr>
        <a:xfrm>
          <a:off x="1458468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34" name="楕円 333"/>
        <xdr:cNvSpPr/>
      </xdr:nvSpPr>
      <xdr:spPr>
        <a:xfrm>
          <a:off x="1401826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114935</xdr:rowOff>
    </xdr:from>
    <xdr:ext cx="751840" cy="259080"/>
    <xdr:sp macro="" textlink="">
      <xdr:nvSpPr>
        <xdr:cNvPr id="335" name="テキスト ボックス 334"/>
        <xdr:cNvSpPr txBox="1"/>
      </xdr:nvSpPr>
      <xdr:spPr>
        <a:xfrm>
          <a:off x="13682980" y="594423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156210</xdr:rowOff>
    </xdr:from>
    <xdr:to xmlns:xdr="http://schemas.openxmlformats.org/drawingml/2006/spreadsheetDrawing">
      <xdr:col>65</xdr:col>
      <xdr:colOff>53975</xdr:colOff>
      <xdr:row>36</xdr:row>
      <xdr:rowOff>86360</xdr:rowOff>
    </xdr:to>
    <xdr:sp macro="" textlink="">
      <xdr:nvSpPr>
        <xdr:cNvPr id="336" name="楕円 335"/>
        <xdr:cNvSpPr/>
      </xdr:nvSpPr>
      <xdr:spPr>
        <a:xfrm>
          <a:off x="13116560" y="61569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96520</xdr:rowOff>
    </xdr:from>
    <xdr:ext cx="761365" cy="259080"/>
    <xdr:sp macro="" textlink="">
      <xdr:nvSpPr>
        <xdr:cNvPr id="337" name="テキスト ボックス 336"/>
        <xdr:cNvSpPr txBox="1"/>
      </xdr:nvSpPr>
      <xdr:spPr>
        <a:xfrm>
          <a:off x="12783820" y="592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既往債の償還終了による元利償還金の減により、前年度に比べ0.9ポイント減少したが、類似団体内平均値をやや上回っている。</a:t>
          </a:r>
        </a:p>
        <a:p>
          <a:r>
            <a:rPr kumimoji="1" lang="ja-JP" altLang="en-US" sz="1300">
              <a:latin typeface="ＭＳ Ｐゴシック"/>
              <a:ea typeface="ＭＳ Ｐゴシック"/>
            </a:rPr>
            <a:t>　これまでどおり、地方債新規発行に当たっては、原則として交付税措置率が高い地方債に限定し、新規発行額は元金償還額を下回るよう配慮する。</a:t>
          </a:r>
        </a:p>
      </xdr:txBody>
    </xdr:sp>
    <xdr:clientData/>
  </xdr:twoCellAnchor>
  <xdr:oneCellAnchor>
    <xdr:from xmlns:xdr="http://schemas.openxmlformats.org/drawingml/2006/spreadsheetDrawing">
      <xdr:col>3</xdr:col>
      <xdr:colOff>123825</xdr:colOff>
      <xdr:row>69</xdr:row>
      <xdr:rowOff>107950</xdr:rowOff>
    </xdr:from>
    <xdr:ext cx="288290" cy="225425"/>
    <xdr:sp macro="" textlink="">
      <xdr:nvSpPr>
        <xdr:cNvPr id="349" name="テキスト ボックス 348"/>
        <xdr:cNvSpPr txBox="1"/>
      </xdr:nvSpPr>
      <xdr:spPr>
        <a:xfrm>
          <a:off x="73152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8475" cy="250190"/>
    <xdr:sp macro="" textlink="">
      <xdr:nvSpPr>
        <xdr:cNvPr id="351" name="テキスト ボックス 350"/>
        <xdr:cNvSpPr txBox="1"/>
      </xdr:nvSpPr>
      <xdr:spPr>
        <a:xfrm>
          <a:off x="25654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127000</xdr:rowOff>
    </xdr:from>
    <xdr:to xmlns:xdr="http://schemas.openxmlformats.org/drawingml/2006/spreadsheetDrawing">
      <xdr:col>26</xdr:col>
      <xdr:colOff>184150</xdr:colOff>
      <xdr:row>80</xdr:row>
      <xdr:rowOff>127000</xdr:rowOff>
    </xdr:to>
    <xdr:cxnSp macro="">
      <xdr:nvCxnSpPr>
        <xdr:cNvPr id="352" name="直線コネクタ 351"/>
        <xdr:cNvCxnSpPr/>
      </xdr:nvCxnSpPr>
      <xdr:spPr>
        <a:xfrm>
          <a:off x="769620" y="13843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156210</xdr:rowOff>
    </xdr:from>
    <xdr:ext cx="498475" cy="250190"/>
    <xdr:sp macro="" textlink="">
      <xdr:nvSpPr>
        <xdr:cNvPr id="353" name="テキスト ボックス 352"/>
        <xdr:cNvSpPr txBox="1"/>
      </xdr:nvSpPr>
      <xdr:spPr>
        <a:xfrm>
          <a:off x="256540" y="13700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8475" cy="250190"/>
    <xdr:sp macro="" textlink="">
      <xdr:nvSpPr>
        <xdr:cNvPr id="355" name="テキスト ボックス 354"/>
        <xdr:cNvSpPr txBox="1"/>
      </xdr:nvSpPr>
      <xdr:spPr>
        <a:xfrm>
          <a:off x="256540" y="1312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12700</xdr:rowOff>
    </xdr:from>
    <xdr:to xmlns:xdr="http://schemas.openxmlformats.org/drawingml/2006/spreadsheetDrawing">
      <xdr:col>26</xdr:col>
      <xdr:colOff>184150</xdr:colOff>
      <xdr:row>74</xdr:row>
      <xdr:rowOff>12700</xdr:rowOff>
    </xdr:to>
    <xdr:cxnSp macro="">
      <xdr:nvCxnSpPr>
        <xdr:cNvPr id="356" name="直線コネクタ 355"/>
        <xdr:cNvCxnSpPr/>
      </xdr:nvCxnSpPr>
      <xdr:spPr>
        <a:xfrm>
          <a:off x="769620" y="12700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41910</xdr:rowOff>
    </xdr:from>
    <xdr:ext cx="498475" cy="250190"/>
    <xdr:sp macro="" textlink="">
      <xdr:nvSpPr>
        <xdr:cNvPr id="357" name="テキスト ボックス 356"/>
        <xdr:cNvSpPr txBox="1"/>
      </xdr:nvSpPr>
      <xdr:spPr>
        <a:xfrm>
          <a:off x="256540" y="125577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8475" cy="250190"/>
    <xdr:sp macro="" textlink="">
      <xdr:nvSpPr>
        <xdr:cNvPr id="359" name="テキスト ボックス 358"/>
        <xdr:cNvSpPr txBox="1"/>
      </xdr:nvSpPr>
      <xdr:spPr>
        <a:xfrm>
          <a:off x="25654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12700</xdr:rowOff>
    </xdr:from>
    <xdr:to xmlns:xdr="http://schemas.openxmlformats.org/drawingml/2006/spreadsheetDrawing">
      <xdr:col>24</xdr:col>
      <xdr:colOff>25400</xdr:colOff>
      <xdr:row>80</xdr:row>
      <xdr:rowOff>127000</xdr:rowOff>
    </xdr:to>
    <xdr:cxnSp macro="">
      <xdr:nvCxnSpPr>
        <xdr:cNvPr id="361" name="直線コネクタ 360"/>
        <xdr:cNvCxnSpPr/>
      </xdr:nvCxnSpPr>
      <xdr:spPr>
        <a:xfrm flipV="1">
          <a:off x="4886960" y="125285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99060</xdr:rowOff>
    </xdr:from>
    <xdr:ext cx="761365" cy="250190"/>
    <xdr:sp macro="" textlink="">
      <xdr:nvSpPr>
        <xdr:cNvPr id="362" name="公債費最小値テキスト"/>
        <xdr:cNvSpPr txBox="1"/>
      </xdr:nvSpPr>
      <xdr:spPr>
        <a:xfrm>
          <a:off x="4975860" y="138150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127000</xdr:rowOff>
    </xdr:from>
    <xdr:to xmlns:xdr="http://schemas.openxmlformats.org/drawingml/2006/spreadsheetDrawing">
      <xdr:col>24</xdr:col>
      <xdr:colOff>114300</xdr:colOff>
      <xdr:row>80</xdr:row>
      <xdr:rowOff>127000</xdr:rowOff>
    </xdr:to>
    <xdr:cxnSp macro="">
      <xdr:nvCxnSpPr>
        <xdr:cNvPr id="363" name="直線コネクタ 362"/>
        <xdr:cNvCxnSpPr/>
      </xdr:nvCxnSpPr>
      <xdr:spPr>
        <a:xfrm>
          <a:off x="4795520" y="138430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99060</xdr:rowOff>
    </xdr:from>
    <xdr:ext cx="761365" cy="250190"/>
    <xdr:sp macro="" textlink="">
      <xdr:nvSpPr>
        <xdr:cNvPr id="364" name="公債費最大値テキスト"/>
        <xdr:cNvSpPr txBox="1"/>
      </xdr:nvSpPr>
      <xdr:spPr>
        <a:xfrm>
          <a:off x="4975860" y="1227201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12700</xdr:rowOff>
    </xdr:from>
    <xdr:to xmlns:xdr="http://schemas.openxmlformats.org/drawingml/2006/spreadsheetDrawing">
      <xdr:col>24</xdr:col>
      <xdr:colOff>114300</xdr:colOff>
      <xdr:row>73</xdr:row>
      <xdr:rowOff>12700</xdr:rowOff>
    </xdr:to>
    <xdr:cxnSp macro="">
      <xdr:nvCxnSpPr>
        <xdr:cNvPr id="365" name="直線コネクタ 364"/>
        <xdr:cNvCxnSpPr/>
      </xdr:nvCxnSpPr>
      <xdr:spPr>
        <a:xfrm>
          <a:off x="4795520" y="125285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115570</xdr:rowOff>
    </xdr:from>
    <xdr:to xmlns:xdr="http://schemas.openxmlformats.org/drawingml/2006/spreadsheetDrawing">
      <xdr:col>24</xdr:col>
      <xdr:colOff>25400</xdr:colOff>
      <xdr:row>76</xdr:row>
      <xdr:rowOff>167005</xdr:rowOff>
    </xdr:to>
    <xdr:cxnSp macro="">
      <xdr:nvCxnSpPr>
        <xdr:cNvPr id="366" name="直線コネクタ 365"/>
        <xdr:cNvCxnSpPr/>
      </xdr:nvCxnSpPr>
      <xdr:spPr>
        <a:xfrm flipV="1">
          <a:off x="4036060" y="13145770"/>
          <a:ext cx="8509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69850</xdr:rowOff>
    </xdr:from>
    <xdr:ext cx="761365" cy="259080"/>
    <xdr:sp macro="" textlink="">
      <xdr:nvSpPr>
        <xdr:cNvPr id="367" name="公債費平均値テキスト"/>
        <xdr:cNvSpPr txBox="1"/>
      </xdr:nvSpPr>
      <xdr:spPr>
        <a:xfrm>
          <a:off x="4975860" y="129286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53340</xdr:rowOff>
    </xdr:from>
    <xdr:to xmlns:xdr="http://schemas.openxmlformats.org/drawingml/2006/spreadsheetDrawing">
      <xdr:col>24</xdr:col>
      <xdr:colOff>76200</xdr:colOff>
      <xdr:row>76</xdr:row>
      <xdr:rowOff>154940</xdr:rowOff>
    </xdr:to>
    <xdr:sp macro="" textlink="">
      <xdr:nvSpPr>
        <xdr:cNvPr id="368" name="フローチャート: 判断 367"/>
        <xdr:cNvSpPr/>
      </xdr:nvSpPr>
      <xdr:spPr>
        <a:xfrm>
          <a:off x="4833620" y="130835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161290</xdr:rowOff>
    </xdr:from>
    <xdr:to xmlns:xdr="http://schemas.openxmlformats.org/drawingml/2006/spreadsheetDrawing">
      <xdr:col>19</xdr:col>
      <xdr:colOff>187325</xdr:colOff>
      <xdr:row>76</xdr:row>
      <xdr:rowOff>167005</xdr:rowOff>
    </xdr:to>
    <xdr:cxnSp macro="">
      <xdr:nvCxnSpPr>
        <xdr:cNvPr id="369" name="直線コネクタ 368"/>
        <xdr:cNvCxnSpPr/>
      </xdr:nvCxnSpPr>
      <xdr:spPr>
        <a:xfrm>
          <a:off x="3136900" y="13191490"/>
          <a:ext cx="8991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121920</xdr:rowOff>
    </xdr:from>
    <xdr:to xmlns:xdr="http://schemas.openxmlformats.org/drawingml/2006/spreadsheetDrawing">
      <xdr:col>20</xdr:col>
      <xdr:colOff>38100</xdr:colOff>
      <xdr:row>77</xdr:row>
      <xdr:rowOff>52070</xdr:rowOff>
    </xdr:to>
    <xdr:sp macro="" textlink="">
      <xdr:nvSpPr>
        <xdr:cNvPr id="370" name="フローチャート: 判断 369"/>
        <xdr:cNvSpPr/>
      </xdr:nvSpPr>
      <xdr:spPr>
        <a:xfrm>
          <a:off x="3985260" y="131521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36830</xdr:rowOff>
    </xdr:from>
    <xdr:ext cx="726440" cy="259080"/>
    <xdr:sp macro="" textlink="">
      <xdr:nvSpPr>
        <xdr:cNvPr id="371" name="テキスト ボックス 370"/>
        <xdr:cNvSpPr txBox="1"/>
      </xdr:nvSpPr>
      <xdr:spPr>
        <a:xfrm>
          <a:off x="3652520" y="1323848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121285</xdr:rowOff>
    </xdr:from>
    <xdr:to xmlns:xdr="http://schemas.openxmlformats.org/drawingml/2006/spreadsheetDrawing">
      <xdr:col>15</xdr:col>
      <xdr:colOff>98425</xdr:colOff>
      <xdr:row>76</xdr:row>
      <xdr:rowOff>161290</xdr:rowOff>
    </xdr:to>
    <xdr:cxnSp macro="">
      <xdr:nvCxnSpPr>
        <xdr:cNvPr id="372" name="直線コネクタ 371"/>
        <xdr:cNvCxnSpPr/>
      </xdr:nvCxnSpPr>
      <xdr:spPr>
        <a:xfrm>
          <a:off x="2237740" y="13151485"/>
          <a:ext cx="8991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121920</xdr:rowOff>
    </xdr:from>
    <xdr:to xmlns:xdr="http://schemas.openxmlformats.org/drawingml/2006/spreadsheetDrawing">
      <xdr:col>15</xdr:col>
      <xdr:colOff>149225</xdr:colOff>
      <xdr:row>77</xdr:row>
      <xdr:rowOff>52070</xdr:rowOff>
    </xdr:to>
    <xdr:sp macro="" textlink="">
      <xdr:nvSpPr>
        <xdr:cNvPr id="373" name="フローチャート: 判断 372"/>
        <xdr:cNvSpPr/>
      </xdr:nvSpPr>
      <xdr:spPr>
        <a:xfrm>
          <a:off x="30861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36830</xdr:rowOff>
    </xdr:from>
    <xdr:ext cx="761365" cy="259080"/>
    <xdr:sp macro="" textlink="">
      <xdr:nvSpPr>
        <xdr:cNvPr id="374" name="テキスト ボックス 373"/>
        <xdr:cNvSpPr txBox="1"/>
      </xdr:nvSpPr>
      <xdr:spPr>
        <a:xfrm>
          <a:off x="2750820" y="13238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161290</xdr:rowOff>
    </xdr:from>
    <xdr:to xmlns:xdr="http://schemas.openxmlformats.org/drawingml/2006/spreadsheetDrawing">
      <xdr:col>11</xdr:col>
      <xdr:colOff>9525</xdr:colOff>
      <xdr:row>76</xdr:row>
      <xdr:rowOff>121285</xdr:rowOff>
    </xdr:to>
    <xdr:cxnSp macro="">
      <xdr:nvCxnSpPr>
        <xdr:cNvPr id="375" name="直線コネクタ 374"/>
        <xdr:cNvCxnSpPr/>
      </xdr:nvCxnSpPr>
      <xdr:spPr>
        <a:xfrm>
          <a:off x="1336040" y="13020040"/>
          <a:ext cx="9017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121920</xdr:rowOff>
    </xdr:from>
    <xdr:to xmlns:xdr="http://schemas.openxmlformats.org/drawingml/2006/spreadsheetDrawing">
      <xdr:col>11</xdr:col>
      <xdr:colOff>60325</xdr:colOff>
      <xdr:row>77</xdr:row>
      <xdr:rowOff>52070</xdr:rowOff>
    </xdr:to>
    <xdr:sp macro="" textlink="">
      <xdr:nvSpPr>
        <xdr:cNvPr id="376" name="フローチャート: 判断 375"/>
        <xdr:cNvSpPr/>
      </xdr:nvSpPr>
      <xdr:spPr>
        <a:xfrm>
          <a:off x="2184400" y="131521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36830</xdr:rowOff>
    </xdr:from>
    <xdr:ext cx="751840" cy="259080"/>
    <xdr:sp macro="" textlink="">
      <xdr:nvSpPr>
        <xdr:cNvPr id="377" name="テキスト ボックス 376"/>
        <xdr:cNvSpPr txBox="1"/>
      </xdr:nvSpPr>
      <xdr:spPr>
        <a:xfrm>
          <a:off x="1851660" y="132384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121920</xdr:rowOff>
    </xdr:from>
    <xdr:to xmlns:xdr="http://schemas.openxmlformats.org/drawingml/2006/spreadsheetDrawing">
      <xdr:col>6</xdr:col>
      <xdr:colOff>171450</xdr:colOff>
      <xdr:row>77</xdr:row>
      <xdr:rowOff>52070</xdr:rowOff>
    </xdr:to>
    <xdr:sp macro="" textlink="">
      <xdr:nvSpPr>
        <xdr:cNvPr id="378" name="フローチャート: 判断 377"/>
        <xdr:cNvSpPr/>
      </xdr:nvSpPr>
      <xdr:spPr>
        <a:xfrm>
          <a:off x="128524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36830</xdr:rowOff>
    </xdr:from>
    <xdr:ext cx="752475" cy="259080"/>
    <xdr:sp macro="" textlink="">
      <xdr:nvSpPr>
        <xdr:cNvPr id="379" name="テキスト ボックス 378"/>
        <xdr:cNvSpPr txBox="1"/>
      </xdr:nvSpPr>
      <xdr:spPr>
        <a:xfrm>
          <a:off x="949960" y="132384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80" name="テキスト ボックス 379"/>
        <xdr:cNvSpPr txBox="1"/>
      </xdr:nvSpPr>
      <xdr:spPr>
        <a:xfrm>
          <a:off x="46685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2475" cy="259080"/>
    <xdr:sp macro="" textlink="">
      <xdr:nvSpPr>
        <xdr:cNvPr id="382" name="テキスト ボックス 381"/>
        <xdr:cNvSpPr txBox="1"/>
      </xdr:nvSpPr>
      <xdr:spPr>
        <a:xfrm>
          <a:off x="291846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59080"/>
    <xdr:sp macro="" textlink="">
      <xdr:nvSpPr>
        <xdr:cNvPr id="383" name="テキスト ボックス 382"/>
        <xdr:cNvSpPr txBox="1"/>
      </xdr:nvSpPr>
      <xdr:spPr>
        <a:xfrm>
          <a:off x="20167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4" name="テキスト ボックス 383"/>
        <xdr:cNvSpPr txBox="1"/>
      </xdr:nvSpPr>
      <xdr:spPr>
        <a:xfrm>
          <a:off x="11176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64770</xdr:rowOff>
    </xdr:from>
    <xdr:to xmlns:xdr="http://schemas.openxmlformats.org/drawingml/2006/spreadsheetDrawing">
      <xdr:col>24</xdr:col>
      <xdr:colOff>76200</xdr:colOff>
      <xdr:row>76</xdr:row>
      <xdr:rowOff>166370</xdr:rowOff>
    </xdr:to>
    <xdr:sp macro="" textlink="">
      <xdr:nvSpPr>
        <xdr:cNvPr id="385" name="楕円 384"/>
        <xdr:cNvSpPr/>
      </xdr:nvSpPr>
      <xdr:spPr>
        <a:xfrm>
          <a:off x="4833620" y="130949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36830</xdr:rowOff>
    </xdr:from>
    <xdr:ext cx="761365" cy="259080"/>
    <xdr:sp macro="" textlink="">
      <xdr:nvSpPr>
        <xdr:cNvPr id="386" name="公債費該当値テキスト"/>
        <xdr:cNvSpPr txBox="1"/>
      </xdr:nvSpPr>
      <xdr:spPr>
        <a:xfrm>
          <a:off x="4975860" y="13067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116205</xdr:rowOff>
    </xdr:from>
    <xdr:to xmlns:xdr="http://schemas.openxmlformats.org/drawingml/2006/spreadsheetDrawing">
      <xdr:col>20</xdr:col>
      <xdr:colOff>38100</xdr:colOff>
      <xdr:row>77</xdr:row>
      <xdr:rowOff>46355</xdr:rowOff>
    </xdr:to>
    <xdr:sp macro="" textlink="">
      <xdr:nvSpPr>
        <xdr:cNvPr id="387" name="楕円 386"/>
        <xdr:cNvSpPr/>
      </xdr:nvSpPr>
      <xdr:spPr>
        <a:xfrm>
          <a:off x="3985260" y="131464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56515</xdr:rowOff>
    </xdr:from>
    <xdr:ext cx="726440" cy="258445"/>
    <xdr:sp macro="" textlink="">
      <xdr:nvSpPr>
        <xdr:cNvPr id="388" name="テキスト ボックス 387"/>
        <xdr:cNvSpPr txBox="1"/>
      </xdr:nvSpPr>
      <xdr:spPr>
        <a:xfrm>
          <a:off x="3652520" y="12915265"/>
          <a:ext cx="7264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89" name="楕円 388"/>
        <xdr:cNvSpPr/>
      </xdr:nvSpPr>
      <xdr:spPr>
        <a:xfrm>
          <a:off x="30861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1365" cy="259080"/>
    <xdr:sp macro="" textlink="">
      <xdr:nvSpPr>
        <xdr:cNvPr id="390" name="テキスト ボックス 389"/>
        <xdr:cNvSpPr txBox="1"/>
      </xdr:nvSpPr>
      <xdr:spPr>
        <a:xfrm>
          <a:off x="2750820" y="12909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70485</xdr:rowOff>
    </xdr:from>
    <xdr:to xmlns:xdr="http://schemas.openxmlformats.org/drawingml/2006/spreadsheetDrawing">
      <xdr:col>11</xdr:col>
      <xdr:colOff>60325</xdr:colOff>
      <xdr:row>77</xdr:row>
      <xdr:rowOff>635</xdr:rowOff>
    </xdr:to>
    <xdr:sp macro="" textlink="">
      <xdr:nvSpPr>
        <xdr:cNvPr id="391" name="楕円 390"/>
        <xdr:cNvSpPr/>
      </xdr:nvSpPr>
      <xdr:spPr>
        <a:xfrm>
          <a:off x="2184400" y="1310068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10795</xdr:rowOff>
    </xdr:from>
    <xdr:ext cx="751840" cy="258445"/>
    <xdr:sp macro="" textlink="">
      <xdr:nvSpPr>
        <xdr:cNvPr id="392" name="テキスト ボックス 391"/>
        <xdr:cNvSpPr txBox="1"/>
      </xdr:nvSpPr>
      <xdr:spPr>
        <a:xfrm>
          <a:off x="1851660" y="1286954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110490</xdr:rowOff>
    </xdr:from>
    <xdr:to xmlns:xdr="http://schemas.openxmlformats.org/drawingml/2006/spreadsheetDrawing">
      <xdr:col>6</xdr:col>
      <xdr:colOff>171450</xdr:colOff>
      <xdr:row>76</xdr:row>
      <xdr:rowOff>40640</xdr:rowOff>
    </xdr:to>
    <xdr:sp macro="" textlink="">
      <xdr:nvSpPr>
        <xdr:cNvPr id="393" name="楕円 392"/>
        <xdr:cNvSpPr/>
      </xdr:nvSpPr>
      <xdr:spPr>
        <a:xfrm>
          <a:off x="128524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50800</xdr:rowOff>
    </xdr:from>
    <xdr:ext cx="752475" cy="259080"/>
    <xdr:sp macro="" textlink="">
      <xdr:nvSpPr>
        <xdr:cNvPr id="394" name="テキスト ボックス 393"/>
        <xdr:cNvSpPr txBox="1"/>
      </xdr:nvSpPr>
      <xdr:spPr>
        <a:xfrm>
          <a:off x="949960" y="127381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前年度に比べ0.4ポイント下降しているが、過去５年間において類似団体内平均値よりも高い水準にある。</a:t>
          </a:r>
        </a:p>
        <a:p>
          <a:r>
            <a:rPr kumimoji="1" lang="ja-JP" altLang="en-US" sz="1300">
              <a:latin typeface="ＭＳ Ｐゴシック"/>
              <a:ea typeface="ＭＳ Ｐゴシック"/>
            </a:rPr>
            <a:t>　令和２年度は、扶助費、補助費等、投資的経費などが増加したことにより、決算総額も増加している。</a:t>
          </a:r>
        </a:p>
        <a:p>
          <a:r>
            <a:rPr kumimoji="1" lang="ja-JP" altLang="en-US" sz="1300">
              <a:latin typeface="ＭＳ Ｐゴシック"/>
              <a:ea typeface="ＭＳ Ｐゴシック"/>
            </a:rPr>
            <a:t>　一層の経費削減に努めるとともに、必要に応じ公共施設の統廃合などを検討する。</a:t>
          </a:r>
        </a:p>
      </xdr:txBody>
    </xdr:sp>
    <xdr:clientData/>
  </xdr:twoCellAnchor>
  <xdr:oneCellAnchor>
    <xdr:from xmlns:xdr="http://schemas.openxmlformats.org/drawingml/2006/spreadsheetDrawing">
      <xdr:col>62</xdr:col>
      <xdr:colOff>6350</xdr:colOff>
      <xdr:row>69</xdr:row>
      <xdr:rowOff>107950</xdr:rowOff>
    </xdr:from>
    <xdr:ext cx="288290" cy="225425"/>
    <xdr:sp macro="" textlink="">
      <xdr:nvSpPr>
        <xdr:cNvPr id="406" name="テキスト ボックス 405"/>
        <xdr:cNvSpPr txBox="1"/>
      </xdr:nvSpPr>
      <xdr:spPr>
        <a:xfrm>
          <a:off x="1256538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840" cy="250190"/>
    <xdr:sp macro="" textlink="">
      <xdr:nvSpPr>
        <xdr:cNvPr id="408" name="テキスト ボックス 407"/>
        <xdr:cNvSpPr txBox="1"/>
      </xdr:nvSpPr>
      <xdr:spPr>
        <a:xfrm>
          <a:off x="1208786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9" name="直線コネクタ 408"/>
        <xdr:cNvCxnSpPr/>
      </xdr:nvCxnSpPr>
      <xdr:spPr>
        <a:xfrm>
          <a:off x="12603480" y="13843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497840" cy="250190"/>
    <xdr:sp macro="" textlink="">
      <xdr:nvSpPr>
        <xdr:cNvPr id="410" name="テキスト ボックス 409"/>
        <xdr:cNvSpPr txBox="1"/>
      </xdr:nvSpPr>
      <xdr:spPr>
        <a:xfrm>
          <a:off x="12087860" y="13700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1" name="直線コネクタ 410"/>
        <xdr:cNvCxnSpPr/>
      </xdr:nvCxnSpPr>
      <xdr:spPr>
        <a:xfrm>
          <a:off x="1260348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7840" cy="250190"/>
    <xdr:sp macro="" textlink="">
      <xdr:nvSpPr>
        <xdr:cNvPr id="412" name="テキスト ボックス 411"/>
        <xdr:cNvSpPr txBox="1"/>
      </xdr:nvSpPr>
      <xdr:spPr>
        <a:xfrm>
          <a:off x="1208786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3" name="直線コネクタ 412"/>
        <xdr:cNvCxnSpPr/>
      </xdr:nvCxnSpPr>
      <xdr:spPr>
        <a:xfrm>
          <a:off x="12603480" y="12700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497840" cy="250190"/>
    <xdr:sp macro="" textlink="">
      <xdr:nvSpPr>
        <xdr:cNvPr id="414" name="テキスト ボックス 413"/>
        <xdr:cNvSpPr txBox="1"/>
      </xdr:nvSpPr>
      <xdr:spPr>
        <a:xfrm>
          <a:off x="12087860" y="12557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5" name="直線コネクタ 414"/>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840" cy="250190"/>
    <xdr:sp macro="" textlink="">
      <xdr:nvSpPr>
        <xdr:cNvPr id="416" name="テキスト ボックス 415"/>
        <xdr:cNvSpPr txBox="1"/>
      </xdr:nvSpPr>
      <xdr:spPr>
        <a:xfrm>
          <a:off x="1208786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7"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69850</xdr:rowOff>
    </xdr:from>
    <xdr:to xmlns:xdr="http://schemas.openxmlformats.org/drawingml/2006/spreadsheetDrawing">
      <xdr:col>82</xdr:col>
      <xdr:colOff>107950</xdr:colOff>
      <xdr:row>81</xdr:row>
      <xdr:rowOff>18415</xdr:rowOff>
    </xdr:to>
    <xdr:cxnSp macro="">
      <xdr:nvCxnSpPr>
        <xdr:cNvPr id="418" name="直線コネクタ 417"/>
        <xdr:cNvCxnSpPr/>
      </xdr:nvCxnSpPr>
      <xdr:spPr>
        <a:xfrm flipV="1">
          <a:off x="16718280" y="1275715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161925</xdr:rowOff>
    </xdr:from>
    <xdr:ext cx="761365" cy="259080"/>
    <xdr:sp macro="" textlink="">
      <xdr:nvSpPr>
        <xdr:cNvPr id="419" name="公債費以外最小値テキスト"/>
        <xdr:cNvSpPr txBox="1"/>
      </xdr:nvSpPr>
      <xdr:spPr>
        <a:xfrm>
          <a:off x="16807180" y="13877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18415</xdr:rowOff>
    </xdr:from>
    <xdr:to xmlns:xdr="http://schemas.openxmlformats.org/drawingml/2006/spreadsheetDrawing">
      <xdr:col>82</xdr:col>
      <xdr:colOff>196850</xdr:colOff>
      <xdr:row>81</xdr:row>
      <xdr:rowOff>18415</xdr:rowOff>
    </xdr:to>
    <xdr:cxnSp macro="">
      <xdr:nvCxnSpPr>
        <xdr:cNvPr id="420" name="直線コネクタ 419"/>
        <xdr:cNvCxnSpPr/>
      </xdr:nvCxnSpPr>
      <xdr:spPr>
        <a:xfrm>
          <a:off x="16629380" y="1390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156210</xdr:rowOff>
    </xdr:from>
    <xdr:ext cx="761365" cy="250190"/>
    <xdr:sp macro="" textlink="">
      <xdr:nvSpPr>
        <xdr:cNvPr id="421" name="公債費以外最大値テキスト"/>
        <xdr:cNvSpPr txBox="1"/>
      </xdr:nvSpPr>
      <xdr:spPr>
        <a:xfrm>
          <a:off x="16807180" y="1250061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69850</xdr:rowOff>
    </xdr:from>
    <xdr:to xmlns:xdr="http://schemas.openxmlformats.org/drawingml/2006/spreadsheetDrawing">
      <xdr:col>82</xdr:col>
      <xdr:colOff>196850</xdr:colOff>
      <xdr:row>74</xdr:row>
      <xdr:rowOff>69850</xdr:rowOff>
    </xdr:to>
    <xdr:cxnSp macro="">
      <xdr:nvCxnSpPr>
        <xdr:cNvPr id="422" name="直線コネクタ 421"/>
        <xdr:cNvCxnSpPr/>
      </xdr:nvCxnSpPr>
      <xdr:spPr>
        <a:xfrm>
          <a:off x="16629380" y="1275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155575</xdr:rowOff>
    </xdr:from>
    <xdr:to xmlns:xdr="http://schemas.openxmlformats.org/drawingml/2006/spreadsheetDrawing">
      <xdr:col>82</xdr:col>
      <xdr:colOff>107950</xdr:colOff>
      <xdr:row>79</xdr:row>
      <xdr:rowOff>6985</xdr:rowOff>
    </xdr:to>
    <xdr:cxnSp macro="">
      <xdr:nvCxnSpPr>
        <xdr:cNvPr id="423" name="直線コネクタ 422"/>
        <xdr:cNvCxnSpPr/>
      </xdr:nvCxnSpPr>
      <xdr:spPr>
        <a:xfrm flipV="1">
          <a:off x="15869920" y="13528675"/>
          <a:ext cx="8483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138430</xdr:rowOff>
    </xdr:from>
    <xdr:ext cx="761365" cy="259080"/>
    <xdr:sp macro="" textlink="">
      <xdr:nvSpPr>
        <xdr:cNvPr id="424" name="公債費以外平均値テキスト"/>
        <xdr:cNvSpPr txBox="1"/>
      </xdr:nvSpPr>
      <xdr:spPr>
        <a:xfrm>
          <a:off x="16807180" y="131686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121920</xdr:rowOff>
    </xdr:from>
    <xdr:to xmlns:xdr="http://schemas.openxmlformats.org/drawingml/2006/spreadsheetDrawing">
      <xdr:col>82</xdr:col>
      <xdr:colOff>158750</xdr:colOff>
      <xdr:row>78</xdr:row>
      <xdr:rowOff>52070</xdr:rowOff>
    </xdr:to>
    <xdr:sp macro="" textlink="">
      <xdr:nvSpPr>
        <xdr:cNvPr id="425" name="フローチャート: 判断 424"/>
        <xdr:cNvSpPr/>
      </xdr:nvSpPr>
      <xdr:spPr>
        <a:xfrm>
          <a:off x="1666748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167005</xdr:rowOff>
    </xdr:from>
    <xdr:to xmlns:xdr="http://schemas.openxmlformats.org/drawingml/2006/spreadsheetDrawing">
      <xdr:col>78</xdr:col>
      <xdr:colOff>69850</xdr:colOff>
      <xdr:row>79</xdr:row>
      <xdr:rowOff>6985</xdr:rowOff>
    </xdr:to>
    <xdr:cxnSp macro="">
      <xdr:nvCxnSpPr>
        <xdr:cNvPr id="426" name="直線コネクタ 425"/>
        <xdr:cNvCxnSpPr/>
      </xdr:nvCxnSpPr>
      <xdr:spPr>
        <a:xfrm>
          <a:off x="14968220" y="13540105"/>
          <a:ext cx="9017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133350</xdr:rowOff>
    </xdr:from>
    <xdr:to xmlns:xdr="http://schemas.openxmlformats.org/drawingml/2006/spreadsheetDrawing">
      <xdr:col>78</xdr:col>
      <xdr:colOff>120650</xdr:colOff>
      <xdr:row>78</xdr:row>
      <xdr:rowOff>63500</xdr:rowOff>
    </xdr:to>
    <xdr:sp macro="" textlink="">
      <xdr:nvSpPr>
        <xdr:cNvPr id="427" name="フローチャート: 判断 426"/>
        <xdr:cNvSpPr/>
      </xdr:nvSpPr>
      <xdr:spPr>
        <a:xfrm>
          <a:off x="1581912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73660</xdr:rowOff>
    </xdr:from>
    <xdr:ext cx="736600" cy="259080"/>
    <xdr:sp macro="" textlink="">
      <xdr:nvSpPr>
        <xdr:cNvPr id="428" name="テキスト ボックス 427"/>
        <xdr:cNvSpPr txBox="1"/>
      </xdr:nvSpPr>
      <xdr:spPr>
        <a:xfrm>
          <a:off x="15483840" y="13103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132715</xdr:rowOff>
    </xdr:from>
    <xdr:to xmlns:xdr="http://schemas.openxmlformats.org/drawingml/2006/spreadsheetDrawing">
      <xdr:col>73</xdr:col>
      <xdr:colOff>180975</xdr:colOff>
      <xdr:row>78</xdr:row>
      <xdr:rowOff>167005</xdr:rowOff>
    </xdr:to>
    <xdr:cxnSp macro="">
      <xdr:nvCxnSpPr>
        <xdr:cNvPr id="429" name="直線コネクタ 428"/>
        <xdr:cNvCxnSpPr/>
      </xdr:nvCxnSpPr>
      <xdr:spPr>
        <a:xfrm>
          <a:off x="14069060" y="13505815"/>
          <a:ext cx="8991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93345</xdr:rowOff>
    </xdr:from>
    <xdr:to xmlns:xdr="http://schemas.openxmlformats.org/drawingml/2006/spreadsheetDrawing">
      <xdr:col>74</xdr:col>
      <xdr:colOff>31750</xdr:colOff>
      <xdr:row>78</xdr:row>
      <xdr:rowOff>23495</xdr:rowOff>
    </xdr:to>
    <xdr:sp macro="" textlink="">
      <xdr:nvSpPr>
        <xdr:cNvPr id="430" name="フローチャート: 判断 429"/>
        <xdr:cNvSpPr/>
      </xdr:nvSpPr>
      <xdr:spPr>
        <a:xfrm>
          <a:off x="14917420" y="132949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33655</xdr:rowOff>
    </xdr:from>
    <xdr:ext cx="762000" cy="258445"/>
    <xdr:sp macro="" textlink="">
      <xdr:nvSpPr>
        <xdr:cNvPr id="431" name="テキスト ボックス 430"/>
        <xdr:cNvSpPr txBox="1"/>
      </xdr:nvSpPr>
      <xdr:spPr>
        <a:xfrm>
          <a:off x="14584680" y="13063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149860</xdr:rowOff>
    </xdr:from>
    <xdr:to xmlns:xdr="http://schemas.openxmlformats.org/drawingml/2006/spreadsheetDrawing">
      <xdr:col>69</xdr:col>
      <xdr:colOff>92075</xdr:colOff>
      <xdr:row>78</xdr:row>
      <xdr:rowOff>132715</xdr:rowOff>
    </xdr:to>
    <xdr:cxnSp macro="">
      <xdr:nvCxnSpPr>
        <xdr:cNvPr id="432" name="直線コネクタ 431"/>
        <xdr:cNvCxnSpPr/>
      </xdr:nvCxnSpPr>
      <xdr:spPr>
        <a:xfrm>
          <a:off x="13169900" y="13351510"/>
          <a:ext cx="89916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24765</xdr:rowOff>
    </xdr:from>
    <xdr:to xmlns:xdr="http://schemas.openxmlformats.org/drawingml/2006/spreadsheetDrawing">
      <xdr:col>69</xdr:col>
      <xdr:colOff>142875</xdr:colOff>
      <xdr:row>77</xdr:row>
      <xdr:rowOff>126365</xdr:rowOff>
    </xdr:to>
    <xdr:sp macro="" textlink="">
      <xdr:nvSpPr>
        <xdr:cNvPr id="433" name="フローチャート: 判断 432"/>
        <xdr:cNvSpPr/>
      </xdr:nvSpPr>
      <xdr:spPr>
        <a:xfrm>
          <a:off x="1401826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136525</xdr:rowOff>
    </xdr:from>
    <xdr:ext cx="751840" cy="258445"/>
    <xdr:sp macro="" textlink="">
      <xdr:nvSpPr>
        <xdr:cNvPr id="434" name="テキスト ボックス 433"/>
        <xdr:cNvSpPr txBox="1"/>
      </xdr:nvSpPr>
      <xdr:spPr>
        <a:xfrm>
          <a:off x="13682980" y="1299527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161925</xdr:rowOff>
    </xdr:from>
    <xdr:to xmlns:xdr="http://schemas.openxmlformats.org/drawingml/2006/spreadsheetDrawing">
      <xdr:col>65</xdr:col>
      <xdr:colOff>53975</xdr:colOff>
      <xdr:row>77</xdr:row>
      <xdr:rowOff>92075</xdr:rowOff>
    </xdr:to>
    <xdr:sp macro="" textlink="">
      <xdr:nvSpPr>
        <xdr:cNvPr id="435" name="フローチャート: 判断 434"/>
        <xdr:cNvSpPr/>
      </xdr:nvSpPr>
      <xdr:spPr>
        <a:xfrm>
          <a:off x="13116560" y="1319212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102235</xdr:rowOff>
    </xdr:from>
    <xdr:ext cx="761365" cy="258445"/>
    <xdr:sp macro="" textlink="">
      <xdr:nvSpPr>
        <xdr:cNvPr id="436" name="テキスト ボックス 435"/>
        <xdr:cNvSpPr txBox="1"/>
      </xdr:nvSpPr>
      <xdr:spPr>
        <a:xfrm>
          <a:off x="12783820" y="12960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7" name="テキスト ボックス 436"/>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2475" cy="259080"/>
    <xdr:sp macro="" textlink="">
      <xdr:nvSpPr>
        <xdr:cNvPr id="438" name="テキスト ボックス 437"/>
        <xdr:cNvSpPr txBox="1"/>
      </xdr:nvSpPr>
      <xdr:spPr>
        <a:xfrm>
          <a:off x="1565148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2475" cy="259080"/>
    <xdr:sp macro="" textlink="">
      <xdr:nvSpPr>
        <xdr:cNvPr id="439" name="テキスト ボックス 438"/>
        <xdr:cNvSpPr txBox="1"/>
      </xdr:nvSpPr>
      <xdr:spPr>
        <a:xfrm>
          <a:off x="1474978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0" name="テキスト ボックス 439"/>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840" cy="259080"/>
    <xdr:sp macro="" textlink="">
      <xdr:nvSpPr>
        <xdr:cNvPr id="441" name="テキスト ボックス 440"/>
        <xdr:cNvSpPr txBox="1"/>
      </xdr:nvSpPr>
      <xdr:spPr>
        <a:xfrm>
          <a:off x="1294892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104775</xdr:rowOff>
    </xdr:from>
    <xdr:to xmlns:xdr="http://schemas.openxmlformats.org/drawingml/2006/spreadsheetDrawing">
      <xdr:col>82</xdr:col>
      <xdr:colOff>158750</xdr:colOff>
      <xdr:row>79</xdr:row>
      <xdr:rowOff>34925</xdr:rowOff>
    </xdr:to>
    <xdr:sp macro="" textlink="">
      <xdr:nvSpPr>
        <xdr:cNvPr id="442" name="楕円 441"/>
        <xdr:cNvSpPr/>
      </xdr:nvSpPr>
      <xdr:spPr>
        <a:xfrm>
          <a:off x="1666748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76835</xdr:rowOff>
    </xdr:from>
    <xdr:ext cx="761365" cy="249555"/>
    <xdr:sp macro="" textlink="">
      <xdr:nvSpPr>
        <xdr:cNvPr id="443" name="公債費以外該当値テキスト"/>
        <xdr:cNvSpPr txBox="1"/>
      </xdr:nvSpPr>
      <xdr:spPr>
        <a:xfrm>
          <a:off x="16807180" y="1344993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127635</xdr:rowOff>
    </xdr:from>
    <xdr:to xmlns:xdr="http://schemas.openxmlformats.org/drawingml/2006/spreadsheetDrawing">
      <xdr:col>78</xdr:col>
      <xdr:colOff>120650</xdr:colOff>
      <xdr:row>79</xdr:row>
      <xdr:rowOff>57785</xdr:rowOff>
    </xdr:to>
    <xdr:sp macro="" textlink="">
      <xdr:nvSpPr>
        <xdr:cNvPr id="444" name="楕円 443"/>
        <xdr:cNvSpPr/>
      </xdr:nvSpPr>
      <xdr:spPr>
        <a:xfrm>
          <a:off x="1581912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42545</xdr:rowOff>
    </xdr:from>
    <xdr:ext cx="736600" cy="249555"/>
    <xdr:sp macro="" textlink="">
      <xdr:nvSpPr>
        <xdr:cNvPr id="445" name="テキスト ボックス 444"/>
        <xdr:cNvSpPr txBox="1"/>
      </xdr:nvSpPr>
      <xdr:spPr>
        <a:xfrm>
          <a:off x="15483840" y="135870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116205</xdr:rowOff>
    </xdr:from>
    <xdr:to xmlns:xdr="http://schemas.openxmlformats.org/drawingml/2006/spreadsheetDrawing">
      <xdr:col>74</xdr:col>
      <xdr:colOff>31750</xdr:colOff>
      <xdr:row>79</xdr:row>
      <xdr:rowOff>46355</xdr:rowOff>
    </xdr:to>
    <xdr:sp macro="" textlink="">
      <xdr:nvSpPr>
        <xdr:cNvPr id="446" name="楕円 445"/>
        <xdr:cNvSpPr/>
      </xdr:nvSpPr>
      <xdr:spPr>
        <a:xfrm>
          <a:off x="14917420" y="134893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31115</xdr:rowOff>
    </xdr:from>
    <xdr:ext cx="762000" cy="249555"/>
    <xdr:sp macro="" textlink="">
      <xdr:nvSpPr>
        <xdr:cNvPr id="447" name="テキスト ボックス 446"/>
        <xdr:cNvSpPr txBox="1"/>
      </xdr:nvSpPr>
      <xdr:spPr>
        <a:xfrm>
          <a:off x="14584680" y="135756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81915</xdr:rowOff>
    </xdr:from>
    <xdr:to xmlns:xdr="http://schemas.openxmlformats.org/drawingml/2006/spreadsheetDrawing">
      <xdr:col>69</xdr:col>
      <xdr:colOff>142875</xdr:colOff>
      <xdr:row>79</xdr:row>
      <xdr:rowOff>12065</xdr:rowOff>
    </xdr:to>
    <xdr:sp macro="" textlink="">
      <xdr:nvSpPr>
        <xdr:cNvPr id="448" name="楕円 447"/>
        <xdr:cNvSpPr/>
      </xdr:nvSpPr>
      <xdr:spPr>
        <a:xfrm>
          <a:off x="1401826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168275</xdr:rowOff>
    </xdr:from>
    <xdr:ext cx="751840" cy="249555"/>
    <xdr:sp macro="" textlink="">
      <xdr:nvSpPr>
        <xdr:cNvPr id="449" name="テキスト ボックス 448"/>
        <xdr:cNvSpPr txBox="1"/>
      </xdr:nvSpPr>
      <xdr:spPr>
        <a:xfrm>
          <a:off x="13682980" y="13541375"/>
          <a:ext cx="751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99060</xdr:rowOff>
    </xdr:from>
    <xdr:to xmlns:xdr="http://schemas.openxmlformats.org/drawingml/2006/spreadsheetDrawing">
      <xdr:col>65</xdr:col>
      <xdr:colOff>53975</xdr:colOff>
      <xdr:row>78</xdr:row>
      <xdr:rowOff>29210</xdr:rowOff>
    </xdr:to>
    <xdr:sp macro="" textlink="">
      <xdr:nvSpPr>
        <xdr:cNvPr id="450" name="楕円 449"/>
        <xdr:cNvSpPr/>
      </xdr:nvSpPr>
      <xdr:spPr>
        <a:xfrm>
          <a:off x="13116560" y="133007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13970</xdr:rowOff>
    </xdr:from>
    <xdr:ext cx="761365" cy="259080"/>
    <xdr:sp macro="" textlink="">
      <xdr:nvSpPr>
        <xdr:cNvPr id="451" name="テキスト ボックス 450"/>
        <xdr:cNvSpPr txBox="1"/>
      </xdr:nvSpPr>
      <xdr:spPr>
        <a:xfrm>
          <a:off x="12783820" y="13387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811635"/>
          <a:ext cx="4130040" cy="24955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03120" y="1047115"/>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7040" y="1161415"/>
          <a:ext cx="123444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955" cy="269875"/>
    <xdr:sp macro="" textlink="">
      <xdr:nvSpPr>
        <xdr:cNvPr id="29" name="テキスト ボックス 28"/>
        <xdr:cNvSpPr txBox="1"/>
      </xdr:nvSpPr>
      <xdr:spPr>
        <a:xfrm>
          <a:off x="1635760" y="1237615"/>
          <a:ext cx="40195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48920"/>
    <xdr:sp macro="" textlink="">
      <xdr:nvSpPr>
        <xdr:cNvPr id="31" name="テキスト ボックス 30"/>
        <xdr:cNvSpPr txBox="1"/>
      </xdr:nvSpPr>
      <xdr:spPr>
        <a:xfrm>
          <a:off x="1348740" y="373189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03120" y="35515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8445"/>
    <xdr:sp macro="" textlink="">
      <xdr:nvSpPr>
        <xdr:cNvPr id="33" name="テキスト ボックス 32"/>
        <xdr:cNvSpPr txBox="1"/>
      </xdr:nvSpPr>
      <xdr:spPr>
        <a:xfrm>
          <a:off x="1348740" y="341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03120" y="32321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0190"/>
    <xdr:sp macro="" textlink="">
      <xdr:nvSpPr>
        <xdr:cNvPr id="35" name="テキスト ボックス 34"/>
        <xdr:cNvSpPr txBox="1"/>
      </xdr:nvSpPr>
      <xdr:spPr>
        <a:xfrm>
          <a:off x="1348740" y="308991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03120" y="29133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9080"/>
    <xdr:sp macro="" textlink="">
      <xdr:nvSpPr>
        <xdr:cNvPr id="37" name="テキスト ボックス 36"/>
        <xdr:cNvSpPr txBox="1"/>
      </xdr:nvSpPr>
      <xdr:spPr>
        <a:xfrm>
          <a:off x="1348740" y="277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03120" y="2590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0825"/>
    <xdr:sp macro="" textlink="">
      <xdr:nvSpPr>
        <xdr:cNvPr id="39" name="テキスト ボックス 38"/>
        <xdr:cNvSpPr txBox="1"/>
      </xdr:nvSpPr>
      <xdr:spPr>
        <a:xfrm>
          <a:off x="1348740" y="244856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2644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1" name="テキスト ボックス 40"/>
        <xdr:cNvSpPr txBox="1"/>
      </xdr:nvSpPr>
      <xdr:spPr>
        <a:xfrm>
          <a:off x="1348740" y="2122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37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3" name="テキスト ボックス 42"/>
        <xdr:cNvSpPr txBox="1"/>
      </xdr:nvSpPr>
      <xdr:spPr>
        <a:xfrm>
          <a:off x="1348740" y="1795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48920"/>
    <xdr:sp macro="" textlink="">
      <xdr:nvSpPr>
        <xdr:cNvPr id="45" name="テキスト ボックス 44"/>
        <xdr:cNvSpPr txBox="1"/>
      </xdr:nvSpPr>
      <xdr:spPr>
        <a:xfrm>
          <a:off x="1348740" y="14725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67310</xdr:rowOff>
    </xdr:from>
    <xdr:to xmlns:xdr="http://schemas.openxmlformats.org/drawingml/2006/spreadsheetDrawing">
      <xdr:col>29</xdr:col>
      <xdr:colOff>127000</xdr:colOff>
      <xdr:row>20</xdr:row>
      <xdr:rowOff>163830</xdr:rowOff>
    </xdr:to>
    <xdr:cxnSp macro="">
      <xdr:nvCxnSpPr>
        <xdr:cNvPr id="47" name="直線コネクタ 46"/>
        <xdr:cNvCxnSpPr/>
      </xdr:nvCxnSpPr>
      <xdr:spPr>
        <a:xfrm flipV="1">
          <a:off x="5504180" y="2132330"/>
          <a:ext cx="0" cy="1449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135890</xdr:rowOff>
    </xdr:from>
    <xdr:ext cx="751840" cy="259080"/>
    <xdr:sp macro="" textlink="">
      <xdr:nvSpPr>
        <xdr:cNvPr id="48" name="人口1人当たり決算額の推移最小値テキスト130"/>
        <xdr:cNvSpPr txBox="1"/>
      </xdr:nvSpPr>
      <xdr:spPr>
        <a:xfrm>
          <a:off x="5588000" y="35534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163830</xdr:rowOff>
    </xdr:from>
    <xdr:to xmlns:xdr="http://schemas.openxmlformats.org/drawingml/2006/spreadsheetDrawing">
      <xdr:col>30</xdr:col>
      <xdr:colOff>25400</xdr:colOff>
      <xdr:row>20</xdr:row>
      <xdr:rowOff>163830</xdr:rowOff>
    </xdr:to>
    <xdr:cxnSp macro="">
      <xdr:nvCxnSpPr>
        <xdr:cNvPr id="49" name="直線コネクタ 48"/>
        <xdr:cNvCxnSpPr/>
      </xdr:nvCxnSpPr>
      <xdr:spPr>
        <a:xfrm>
          <a:off x="5415280" y="358140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153670</xdr:rowOff>
    </xdr:from>
    <xdr:ext cx="751840" cy="259080"/>
    <xdr:sp macro="" textlink="">
      <xdr:nvSpPr>
        <xdr:cNvPr id="50" name="人口1人当たり決算額の推移最大値テキスト130"/>
        <xdr:cNvSpPr txBox="1"/>
      </xdr:nvSpPr>
      <xdr:spPr>
        <a:xfrm>
          <a:off x="5588000" y="187579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67310</xdr:rowOff>
    </xdr:from>
    <xdr:to xmlns:xdr="http://schemas.openxmlformats.org/drawingml/2006/spreadsheetDrawing">
      <xdr:col>30</xdr:col>
      <xdr:colOff>25400</xdr:colOff>
      <xdr:row>12</xdr:row>
      <xdr:rowOff>67310</xdr:rowOff>
    </xdr:to>
    <xdr:cxnSp macro="">
      <xdr:nvCxnSpPr>
        <xdr:cNvPr id="51" name="直線コネクタ 50"/>
        <xdr:cNvCxnSpPr/>
      </xdr:nvCxnSpPr>
      <xdr:spPr>
        <a:xfrm>
          <a:off x="5415280" y="21323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43815</xdr:rowOff>
    </xdr:from>
    <xdr:to xmlns:xdr="http://schemas.openxmlformats.org/drawingml/2006/spreadsheetDrawing">
      <xdr:col>29</xdr:col>
      <xdr:colOff>127000</xdr:colOff>
      <xdr:row>18</xdr:row>
      <xdr:rowOff>111760</xdr:rowOff>
    </xdr:to>
    <xdr:cxnSp macro="">
      <xdr:nvCxnSpPr>
        <xdr:cNvPr id="52" name="直線コネクタ 51"/>
        <xdr:cNvCxnSpPr/>
      </xdr:nvCxnSpPr>
      <xdr:spPr>
        <a:xfrm>
          <a:off x="4871720" y="3126105"/>
          <a:ext cx="632460" cy="679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139065</xdr:rowOff>
    </xdr:from>
    <xdr:ext cx="751840" cy="259080"/>
    <xdr:sp macro="" textlink="">
      <xdr:nvSpPr>
        <xdr:cNvPr id="53" name="人口1人当たり決算額の推移平均値テキスト130"/>
        <xdr:cNvSpPr txBox="1"/>
      </xdr:nvSpPr>
      <xdr:spPr>
        <a:xfrm>
          <a:off x="5588000" y="2886075"/>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122555</xdr:rowOff>
    </xdr:from>
    <xdr:to xmlns:xdr="http://schemas.openxmlformats.org/drawingml/2006/spreadsheetDrawing">
      <xdr:col>29</xdr:col>
      <xdr:colOff>177800</xdr:colOff>
      <xdr:row>18</xdr:row>
      <xdr:rowOff>52705</xdr:rowOff>
    </xdr:to>
    <xdr:sp macro="" textlink="">
      <xdr:nvSpPr>
        <xdr:cNvPr id="54" name="フローチャート: 判断 53"/>
        <xdr:cNvSpPr/>
      </xdr:nvSpPr>
      <xdr:spPr>
        <a:xfrm>
          <a:off x="5453380" y="303720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43815</xdr:rowOff>
    </xdr:from>
    <xdr:to xmlns:xdr="http://schemas.openxmlformats.org/drawingml/2006/spreadsheetDrawing">
      <xdr:col>26</xdr:col>
      <xdr:colOff>50800</xdr:colOff>
      <xdr:row>18</xdr:row>
      <xdr:rowOff>140335</xdr:rowOff>
    </xdr:to>
    <xdr:cxnSp macro="">
      <xdr:nvCxnSpPr>
        <xdr:cNvPr id="55" name="直線コネクタ 54"/>
        <xdr:cNvCxnSpPr/>
      </xdr:nvCxnSpPr>
      <xdr:spPr>
        <a:xfrm flipV="1">
          <a:off x="4193540" y="3126105"/>
          <a:ext cx="678180" cy="965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148590</xdr:rowOff>
    </xdr:from>
    <xdr:to xmlns:xdr="http://schemas.openxmlformats.org/drawingml/2006/spreadsheetDrawing">
      <xdr:col>26</xdr:col>
      <xdr:colOff>101600</xdr:colOff>
      <xdr:row>18</xdr:row>
      <xdr:rowOff>78740</xdr:rowOff>
    </xdr:to>
    <xdr:sp macro="" textlink="">
      <xdr:nvSpPr>
        <xdr:cNvPr id="56" name="フローチャート: 判断 55"/>
        <xdr:cNvSpPr/>
      </xdr:nvSpPr>
      <xdr:spPr>
        <a:xfrm>
          <a:off x="4820920" y="30632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88900</xdr:rowOff>
    </xdr:from>
    <xdr:ext cx="735965" cy="248920"/>
    <xdr:sp macro="" textlink="">
      <xdr:nvSpPr>
        <xdr:cNvPr id="57" name="テキスト ボックス 56"/>
        <xdr:cNvSpPr txBox="1"/>
      </xdr:nvSpPr>
      <xdr:spPr>
        <a:xfrm>
          <a:off x="4500880" y="2835910"/>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140335</xdr:rowOff>
    </xdr:from>
    <xdr:to xmlns:xdr="http://schemas.openxmlformats.org/drawingml/2006/spreadsheetDrawing">
      <xdr:col>22</xdr:col>
      <xdr:colOff>114300</xdr:colOff>
      <xdr:row>19</xdr:row>
      <xdr:rowOff>13335</xdr:rowOff>
    </xdr:to>
    <xdr:cxnSp macro="">
      <xdr:nvCxnSpPr>
        <xdr:cNvPr id="58" name="直線コネクタ 57"/>
        <xdr:cNvCxnSpPr/>
      </xdr:nvCxnSpPr>
      <xdr:spPr>
        <a:xfrm flipV="1">
          <a:off x="3515360" y="3222625"/>
          <a:ext cx="67818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33655</xdr:rowOff>
    </xdr:from>
    <xdr:to xmlns:xdr="http://schemas.openxmlformats.org/drawingml/2006/spreadsheetDrawing">
      <xdr:col>22</xdr:col>
      <xdr:colOff>165100</xdr:colOff>
      <xdr:row>18</xdr:row>
      <xdr:rowOff>135255</xdr:rowOff>
    </xdr:to>
    <xdr:sp macro="" textlink="">
      <xdr:nvSpPr>
        <xdr:cNvPr id="59" name="フローチャート: 判断 58"/>
        <xdr:cNvSpPr/>
      </xdr:nvSpPr>
      <xdr:spPr>
        <a:xfrm>
          <a:off x="4142740" y="3115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145415</xdr:rowOff>
    </xdr:from>
    <xdr:ext cx="762000" cy="248920"/>
    <xdr:sp macro="" textlink="">
      <xdr:nvSpPr>
        <xdr:cNvPr id="60" name="テキスト ボックス 59"/>
        <xdr:cNvSpPr txBox="1"/>
      </xdr:nvSpPr>
      <xdr:spPr>
        <a:xfrm>
          <a:off x="3822700" y="28924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13335</xdr:rowOff>
    </xdr:from>
    <xdr:to xmlns:xdr="http://schemas.openxmlformats.org/drawingml/2006/spreadsheetDrawing">
      <xdr:col>18</xdr:col>
      <xdr:colOff>177800</xdr:colOff>
      <xdr:row>19</xdr:row>
      <xdr:rowOff>125730</xdr:rowOff>
    </xdr:to>
    <xdr:cxnSp macro="">
      <xdr:nvCxnSpPr>
        <xdr:cNvPr id="61" name="直線コネクタ 60"/>
        <xdr:cNvCxnSpPr/>
      </xdr:nvCxnSpPr>
      <xdr:spPr>
        <a:xfrm flipV="1">
          <a:off x="2832100" y="3263265"/>
          <a:ext cx="683260" cy="1123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59055</xdr:rowOff>
    </xdr:from>
    <xdr:to xmlns:xdr="http://schemas.openxmlformats.org/drawingml/2006/spreadsheetDrawing">
      <xdr:col>19</xdr:col>
      <xdr:colOff>38100</xdr:colOff>
      <xdr:row>18</xdr:row>
      <xdr:rowOff>160655</xdr:rowOff>
    </xdr:to>
    <xdr:sp macro="" textlink="">
      <xdr:nvSpPr>
        <xdr:cNvPr id="62" name="フローチャート: 判断 61"/>
        <xdr:cNvSpPr/>
      </xdr:nvSpPr>
      <xdr:spPr>
        <a:xfrm>
          <a:off x="3464560" y="314134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167640</xdr:rowOff>
    </xdr:from>
    <xdr:ext cx="762000" cy="258445"/>
    <xdr:sp macro="" textlink="">
      <xdr:nvSpPr>
        <xdr:cNvPr id="63" name="テキスト ボックス 62"/>
        <xdr:cNvSpPr txBox="1"/>
      </xdr:nvSpPr>
      <xdr:spPr>
        <a:xfrm>
          <a:off x="3144520" y="2914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95250</xdr:rowOff>
    </xdr:from>
    <xdr:to xmlns:xdr="http://schemas.openxmlformats.org/drawingml/2006/spreadsheetDrawing">
      <xdr:col>15</xdr:col>
      <xdr:colOff>101600</xdr:colOff>
      <xdr:row>19</xdr:row>
      <xdr:rowOff>25400</xdr:rowOff>
    </xdr:to>
    <xdr:sp macro="" textlink="">
      <xdr:nvSpPr>
        <xdr:cNvPr id="64" name="フローチャート: 判断 63"/>
        <xdr:cNvSpPr/>
      </xdr:nvSpPr>
      <xdr:spPr>
        <a:xfrm>
          <a:off x="2781300" y="31775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35560</xdr:rowOff>
    </xdr:from>
    <xdr:ext cx="761365" cy="258445"/>
    <xdr:sp macro="" textlink="">
      <xdr:nvSpPr>
        <xdr:cNvPr id="65" name="テキスト ボックス 64"/>
        <xdr:cNvSpPr txBox="1"/>
      </xdr:nvSpPr>
      <xdr:spPr>
        <a:xfrm>
          <a:off x="2461260" y="295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2475" cy="258445"/>
    <xdr:sp macro="" textlink="">
      <xdr:nvSpPr>
        <xdr:cNvPr id="66" name="テキスト ボックス 65"/>
        <xdr:cNvSpPr txBox="1"/>
      </xdr:nvSpPr>
      <xdr:spPr>
        <a:xfrm>
          <a:off x="5331460" y="3893185"/>
          <a:ext cx="752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7" name="テキスト ボックス 66"/>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8" name="テキスト ボックス 67"/>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9" name="テキスト ボックス 68"/>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70" name="テキスト ボックス 69"/>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60960</xdr:rowOff>
    </xdr:from>
    <xdr:to xmlns:xdr="http://schemas.openxmlformats.org/drawingml/2006/spreadsheetDrawing">
      <xdr:col>29</xdr:col>
      <xdr:colOff>177800</xdr:colOff>
      <xdr:row>18</xdr:row>
      <xdr:rowOff>162560</xdr:rowOff>
    </xdr:to>
    <xdr:sp macro="" textlink="">
      <xdr:nvSpPr>
        <xdr:cNvPr id="71" name="楕円 70"/>
        <xdr:cNvSpPr/>
      </xdr:nvSpPr>
      <xdr:spPr>
        <a:xfrm>
          <a:off x="545338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33020</xdr:rowOff>
    </xdr:from>
    <xdr:ext cx="751840" cy="258445"/>
    <xdr:sp macro="" textlink="">
      <xdr:nvSpPr>
        <xdr:cNvPr id="72" name="人口1人当たり決算額の推移該当値テキスト130"/>
        <xdr:cNvSpPr txBox="1"/>
      </xdr:nvSpPr>
      <xdr:spPr>
        <a:xfrm>
          <a:off x="5588000" y="3115310"/>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164465</xdr:rowOff>
    </xdr:from>
    <xdr:to xmlns:xdr="http://schemas.openxmlformats.org/drawingml/2006/spreadsheetDrawing">
      <xdr:col>26</xdr:col>
      <xdr:colOff>101600</xdr:colOff>
      <xdr:row>18</xdr:row>
      <xdr:rowOff>94615</xdr:rowOff>
    </xdr:to>
    <xdr:sp macro="" textlink="">
      <xdr:nvSpPr>
        <xdr:cNvPr id="73" name="楕円 72"/>
        <xdr:cNvSpPr/>
      </xdr:nvSpPr>
      <xdr:spPr>
        <a:xfrm>
          <a:off x="4820920" y="3079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80010</xdr:rowOff>
    </xdr:from>
    <xdr:ext cx="735965" cy="259080"/>
    <xdr:sp macro="" textlink="">
      <xdr:nvSpPr>
        <xdr:cNvPr id="74" name="テキスト ボックス 73"/>
        <xdr:cNvSpPr txBox="1"/>
      </xdr:nvSpPr>
      <xdr:spPr>
        <a:xfrm>
          <a:off x="4500880" y="31623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88900</xdr:rowOff>
    </xdr:from>
    <xdr:to xmlns:xdr="http://schemas.openxmlformats.org/drawingml/2006/spreadsheetDrawing">
      <xdr:col>22</xdr:col>
      <xdr:colOff>165100</xdr:colOff>
      <xdr:row>19</xdr:row>
      <xdr:rowOff>19050</xdr:rowOff>
    </xdr:to>
    <xdr:sp macro="" textlink="">
      <xdr:nvSpPr>
        <xdr:cNvPr id="75" name="楕円 74"/>
        <xdr:cNvSpPr/>
      </xdr:nvSpPr>
      <xdr:spPr>
        <a:xfrm>
          <a:off x="4142740" y="317119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3810</xdr:rowOff>
    </xdr:from>
    <xdr:ext cx="762000" cy="259080"/>
    <xdr:sp macro="" textlink="">
      <xdr:nvSpPr>
        <xdr:cNvPr id="76" name="テキスト ボックス 75"/>
        <xdr:cNvSpPr txBox="1"/>
      </xdr:nvSpPr>
      <xdr:spPr>
        <a:xfrm>
          <a:off x="3822700" y="325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133985</xdr:rowOff>
    </xdr:from>
    <xdr:to xmlns:xdr="http://schemas.openxmlformats.org/drawingml/2006/spreadsheetDrawing">
      <xdr:col>19</xdr:col>
      <xdr:colOff>38100</xdr:colOff>
      <xdr:row>19</xdr:row>
      <xdr:rowOff>64135</xdr:rowOff>
    </xdr:to>
    <xdr:sp macro="" textlink="">
      <xdr:nvSpPr>
        <xdr:cNvPr id="77" name="楕円 76"/>
        <xdr:cNvSpPr/>
      </xdr:nvSpPr>
      <xdr:spPr>
        <a:xfrm>
          <a:off x="3464560" y="3216275"/>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48895</xdr:rowOff>
    </xdr:from>
    <xdr:ext cx="762000" cy="259080"/>
    <xdr:sp macro="" textlink="">
      <xdr:nvSpPr>
        <xdr:cNvPr id="78" name="テキスト ボックス 77"/>
        <xdr:cNvSpPr txBox="1"/>
      </xdr:nvSpPr>
      <xdr:spPr>
        <a:xfrm>
          <a:off x="3144520" y="3298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74930</xdr:rowOff>
    </xdr:from>
    <xdr:to xmlns:xdr="http://schemas.openxmlformats.org/drawingml/2006/spreadsheetDrawing">
      <xdr:col>15</xdr:col>
      <xdr:colOff>101600</xdr:colOff>
      <xdr:row>20</xdr:row>
      <xdr:rowOff>5080</xdr:rowOff>
    </xdr:to>
    <xdr:sp macro="" textlink="">
      <xdr:nvSpPr>
        <xdr:cNvPr id="79" name="楕円 78"/>
        <xdr:cNvSpPr/>
      </xdr:nvSpPr>
      <xdr:spPr>
        <a:xfrm>
          <a:off x="2781300" y="33248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161290</xdr:rowOff>
    </xdr:from>
    <xdr:ext cx="761365" cy="258445"/>
    <xdr:sp macro="" textlink="">
      <xdr:nvSpPr>
        <xdr:cNvPr id="80" name="テキスト ボックス 79"/>
        <xdr:cNvSpPr txBox="1"/>
      </xdr:nvSpPr>
      <xdr:spPr>
        <a:xfrm>
          <a:off x="2461260" y="3411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955" cy="274320"/>
    <xdr:sp macro="" textlink="">
      <xdr:nvSpPr>
        <xdr:cNvPr id="94" name="テキスト ボックス 93"/>
        <xdr:cNvSpPr txBox="1"/>
      </xdr:nvSpPr>
      <xdr:spPr>
        <a:xfrm>
          <a:off x="1635760" y="5167630"/>
          <a:ext cx="40195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03120" y="7449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1365" cy="259080"/>
    <xdr:sp macro="" textlink="">
      <xdr:nvSpPr>
        <xdr:cNvPr id="97" name="テキスト ボックス 96"/>
        <xdr:cNvSpPr txBox="1"/>
      </xdr:nvSpPr>
      <xdr:spPr>
        <a:xfrm>
          <a:off x="1348740" y="7306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03120" y="7068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9" name="テキスト ボックス 98"/>
        <xdr:cNvSpPr txBox="1"/>
      </xdr:nvSpPr>
      <xdr:spPr>
        <a:xfrm>
          <a:off x="1348740" y="6926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03120" y="66878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5270"/>
    <xdr:sp macro="" textlink="">
      <xdr:nvSpPr>
        <xdr:cNvPr id="101" name="テキスト ボックス 100"/>
        <xdr:cNvSpPr txBox="1"/>
      </xdr:nvSpPr>
      <xdr:spPr>
        <a:xfrm>
          <a:off x="1348740" y="654558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03120" y="63074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3" name="テキスト ボックス 102"/>
        <xdr:cNvSpPr txBox="1"/>
      </xdr:nvSpPr>
      <xdr:spPr>
        <a:xfrm>
          <a:off x="1348740" y="61645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03120" y="5925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5" name="テキスト ボックス 104"/>
        <xdr:cNvSpPr txBox="1"/>
      </xdr:nvSpPr>
      <xdr:spPr>
        <a:xfrm>
          <a:off x="1348740" y="5783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49555"/>
    <xdr:sp macro="" textlink="">
      <xdr:nvSpPr>
        <xdr:cNvPr id="107" name="テキスト ボックス 106"/>
        <xdr:cNvSpPr txBox="1"/>
      </xdr:nvSpPr>
      <xdr:spPr>
        <a:xfrm>
          <a:off x="1348740" y="540321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246380</xdr:rowOff>
    </xdr:from>
    <xdr:to xmlns:xdr="http://schemas.openxmlformats.org/drawingml/2006/spreadsheetDrawing">
      <xdr:col>29</xdr:col>
      <xdr:colOff>127000</xdr:colOff>
      <xdr:row>37</xdr:row>
      <xdr:rowOff>341630</xdr:rowOff>
    </xdr:to>
    <xdr:cxnSp macro="">
      <xdr:nvCxnSpPr>
        <xdr:cNvPr id="109" name="直線コネクタ 108"/>
        <xdr:cNvCxnSpPr/>
      </xdr:nvCxnSpPr>
      <xdr:spPr>
        <a:xfrm flipV="1">
          <a:off x="5504180" y="6064250"/>
          <a:ext cx="0" cy="1295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313055</xdr:rowOff>
    </xdr:from>
    <xdr:ext cx="751840" cy="259080"/>
    <xdr:sp macro="" textlink="">
      <xdr:nvSpPr>
        <xdr:cNvPr id="110" name="人口1人当たり決算額の推移最小値テキスト445"/>
        <xdr:cNvSpPr txBox="1"/>
      </xdr:nvSpPr>
      <xdr:spPr>
        <a:xfrm>
          <a:off x="5588000" y="73310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341630</xdr:rowOff>
    </xdr:from>
    <xdr:to xmlns:xdr="http://schemas.openxmlformats.org/drawingml/2006/spreadsheetDrawing">
      <xdr:col>30</xdr:col>
      <xdr:colOff>25400</xdr:colOff>
      <xdr:row>37</xdr:row>
      <xdr:rowOff>341630</xdr:rowOff>
    </xdr:to>
    <xdr:cxnSp macro="">
      <xdr:nvCxnSpPr>
        <xdr:cNvPr id="111" name="直線コネクタ 110"/>
        <xdr:cNvCxnSpPr/>
      </xdr:nvCxnSpPr>
      <xdr:spPr>
        <a:xfrm>
          <a:off x="5415280" y="735965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161290</xdr:rowOff>
    </xdr:from>
    <xdr:ext cx="751840" cy="259080"/>
    <xdr:sp macro="" textlink="">
      <xdr:nvSpPr>
        <xdr:cNvPr id="112" name="人口1人当たり決算額の推移最大値テキスト445"/>
        <xdr:cNvSpPr txBox="1"/>
      </xdr:nvSpPr>
      <xdr:spPr>
        <a:xfrm>
          <a:off x="5588000" y="580771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246380</xdr:rowOff>
    </xdr:from>
    <xdr:to xmlns:xdr="http://schemas.openxmlformats.org/drawingml/2006/spreadsheetDrawing">
      <xdr:col>30</xdr:col>
      <xdr:colOff>25400</xdr:colOff>
      <xdr:row>33</xdr:row>
      <xdr:rowOff>246380</xdr:rowOff>
    </xdr:to>
    <xdr:cxnSp macro="">
      <xdr:nvCxnSpPr>
        <xdr:cNvPr id="113" name="直線コネクタ 112"/>
        <xdr:cNvCxnSpPr/>
      </xdr:nvCxnSpPr>
      <xdr:spPr>
        <a:xfrm>
          <a:off x="5415280" y="606425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17780</xdr:rowOff>
    </xdr:from>
    <xdr:to xmlns:xdr="http://schemas.openxmlformats.org/drawingml/2006/spreadsheetDrawing">
      <xdr:col>29</xdr:col>
      <xdr:colOff>127000</xdr:colOff>
      <xdr:row>36</xdr:row>
      <xdr:rowOff>27305</xdr:rowOff>
    </xdr:to>
    <xdr:cxnSp macro="">
      <xdr:nvCxnSpPr>
        <xdr:cNvPr id="114" name="直線コネクタ 113"/>
        <xdr:cNvCxnSpPr/>
      </xdr:nvCxnSpPr>
      <xdr:spPr>
        <a:xfrm flipV="1">
          <a:off x="4871720" y="6864350"/>
          <a:ext cx="63246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91440</xdr:rowOff>
    </xdr:from>
    <xdr:ext cx="751840" cy="259080"/>
    <xdr:sp macro="" textlink="">
      <xdr:nvSpPr>
        <xdr:cNvPr id="115" name="人口1人当たり決算額の推移平均値テキスト445"/>
        <xdr:cNvSpPr txBox="1"/>
      </xdr:nvSpPr>
      <xdr:spPr>
        <a:xfrm>
          <a:off x="5588000" y="6595110"/>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247650</xdr:rowOff>
    </xdr:from>
    <xdr:to xmlns:xdr="http://schemas.openxmlformats.org/drawingml/2006/spreadsheetDrawing">
      <xdr:col>29</xdr:col>
      <xdr:colOff>177800</xdr:colOff>
      <xdr:row>36</xdr:row>
      <xdr:rowOff>6350</xdr:rowOff>
    </xdr:to>
    <xdr:sp macro="" textlink="">
      <xdr:nvSpPr>
        <xdr:cNvPr id="116" name="フローチャート: 判断 115"/>
        <xdr:cNvSpPr/>
      </xdr:nvSpPr>
      <xdr:spPr>
        <a:xfrm>
          <a:off x="5453380" y="6751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6985</xdr:rowOff>
    </xdr:from>
    <xdr:to xmlns:xdr="http://schemas.openxmlformats.org/drawingml/2006/spreadsheetDrawing">
      <xdr:col>26</xdr:col>
      <xdr:colOff>50800</xdr:colOff>
      <xdr:row>36</xdr:row>
      <xdr:rowOff>27305</xdr:rowOff>
    </xdr:to>
    <xdr:cxnSp macro="">
      <xdr:nvCxnSpPr>
        <xdr:cNvPr id="117" name="直線コネクタ 116"/>
        <xdr:cNvCxnSpPr/>
      </xdr:nvCxnSpPr>
      <xdr:spPr>
        <a:xfrm>
          <a:off x="4193540" y="6853555"/>
          <a:ext cx="67818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247650</xdr:rowOff>
    </xdr:from>
    <xdr:to xmlns:xdr="http://schemas.openxmlformats.org/drawingml/2006/spreadsheetDrawing">
      <xdr:col>26</xdr:col>
      <xdr:colOff>101600</xdr:colOff>
      <xdr:row>36</xdr:row>
      <xdr:rowOff>6350</xdr:rowOff>
    </xdr:to>
    <xdr:sp macro="" textlink="">
      <xdr:nvSpPr>
        <xdr:cNvPr id="118" name="フローチャート: 判断 117"/>
        <xdr:cNvSpPr/>
      </xdr:nvSpPr>
      <xdr:spPr>
        <a:xfrm>
          <a:off x="4820920" y="6751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15875</xdr:rowOff>
    </xdr:from>
    <xdr:ext cx="735965" cy="258445"/>
    <xdr:sp macro="" textlink="">
      <xdr:nvSpPr>
        <xdr:cNvPr id="119" name="テキスト ボックス 118"/>
        <xdr:cNvSpPr txBox="1"/>
      </xdr:nvSpPr>
      <xdr:spPr>
        <a:xfrm>
          <a:off x="4500880" y="65195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6985</xdr:rowOff>
    </xdr:from>
    <xdr:to xmlns:xdr="http://schemas.openxmlformats.org/drawingml/2006/spreadsheetDrawing">
      <xdr:col>22</xdr:col>
      <xdr:colOff>114300</xdr:colOff>
      <xdr:row>36</xdr:row>
      <xdr:rowOff>49530</xdr:rowOff>
    </xdr:to>
    <xdr:cxnSp macro="">
      <xdr:nvCxnSpPr>
        <xdr:cNvPr id="120" name="直線コネクタ 119"/>
        <xdr:cNvCxnSpPr/>
      </xdr:nvCxnSpPr>
      <xdr:spPr>
        <a:xfrm flipV="1">
          <a:off x="3515360" y="6853555"/>
          <a:ext cx="67818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276860</xdr:rowOff>
    </xdr:from>
    <xdr:to xmlns:xdr="http://schemas.openxmlformats.org/drawingml/2006/spreadsheetDrawing">
      <xdr:col>22</xdr:col>
      <xdr:colOff>165100</xdr:colOff>
      <xdr:row>36</xdr:row>
      <xdr:rowOff>35560</xdr:rowOff>
    </xdr:to>
    <xdr:sp macro="" textlink="">
      <xdr:nvSpPr>
        <xdr:cNvPr id="121" name="フローチャート: 判断 120"/>
        <xdr:cNvSpPr/>
      </xdr:nvSpPr>
      <xdr:spPr>
        <a:xfrm>
          <a:off x="4142740" y="678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45720</xdr:rowOff>
    </xdr:from>
    <xdr:ext cx="762000" cy="259715"/>
    <xdr:sp macro="" textlink="">
      <xdr:nvSpPr>
        <xdr:cNvPr id="122" name="テキスト ボックス 121"/>
        <xdr:cNvSpPr txBox="1"/>
      </xdr:nvSpPr>
      <xdr:spPr>
        <a:xfrm>
          <a:off x="3822700" y="65493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49530</xdr:rowOff>
    </xdr:from>
    <xdr:to xmlns:xdr="http://schemas.openxmlformats.org/drawingml/2006/spreadsheetDrawing">
      <xdr:col>18</xdr:col>
      <xdr:colOff>177800</xdr:colOff>
      <xdr:row>36</xdr:row>
      <xdr:rowOff>156845</xdr:rowOff>
    </xdr:to>
    <xdr:cxnSp macro="">
      <xdr:nvCxnSpPr>
        <xdr:cNvPr id="123" name="直線コネクタ 122"/>
        <xdr:cNvCxnSpPr/>
      </xdr:nvCxnSpPr>
      <xdr:spPr>
        <a:xfrm flipV="1">
          <a:off x="2832100" y="6896100"/>
          <a:ext cx="68326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279400</xdr:rowOff>
    </xdr:from>
    <xdr:to xmlns:xdr="http://schemas.openxmlformats.org/drawingml/2006/spreadsheetDrawing">
      <xdr:col>19</xdr:col>
      <xdr:colOff>38100</xdr:colOff>
      <xdr:row>36</xdr:row>
      <xdr:rowOff>38735</xdr:rowOff>
    </xdr:to>
    <xdr:sp macro="" textlink="">
      <xdr:nvSpPr>
        <xdr:cNvPr id="124" name="フローチャート: 判断 123"/>
        <xdr:cNvSpPr/>
      </xdr:nvSpPr>
      <xdr:spPr>
        <a:xfrm>
          <a:off x="3464560" y="678307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48260</xdr:rowOff>
    </xdr:from>
    <xdr:ext cx="762000" cy="259715"/>
    <xdr:sp macro="" textlink="">
      <xdr:nvSpPr>
        <xdr:cNvPr id="125" name="テキスト ボックス 124"/>
        <xdr:cNvSpPr txBox="1"/>
      </xdr:nvSpPr>
      <xdr:spPr>
        <a:xfrm>
          <a:off x="3144520" y="6551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279400</xdr:rowOff>
    </xdr:from>
    <xdr:to xmlns:xdr="http://schemas.openxmlformats.org/drawingml/2006/spreadsheetDrawing">
      <xdr:col>15</xdr:col>
      <xdr:colOff>101600</xdr:colOff>
      <xdr:row>36</xdr:row>
      <xdr:rowOff>38100</xdr:rowOff>
    </xdr:to>
    <xdr:sp macro="" textlink="">
      <xdr:nvSpPr>
        <xdr:cNvPr id="126" name="フローチャート: 判断 125"/>
        <xdr:cNvSpPr/>
      </xdr:nvSpPr>
      <xdr:spPr>
        <a:xfrm>
          <a:off x="2781300" y="678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48260</xdr:rowOff>
    </xdr:from>
    <xdr:ext cx="761365" cy="259715"/>
    <xdr:sp macro="" textlink="">
      <xdr:nvSpPr>
        <xdr:cNvPr id="127" name="テキスト ボックス 126"/>
        <xdr:cNvSpPr txBox="1"/>
      </xdr:nvSpPr>
      <xdr:spPr>
        <a:xfrm>
          <a:off x="2461260" y="65519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2475" cy="259080"/>
    <xdr:sp macro="" textlink="">
      <xdr:nvSpPr>
        <xdr:cNvPr id="128" name="テキスト ボックス 127"/>
        <xdr:cNvSpPr txBox="1"/>
      </xdr:nvSpPr>
      <xdr:spPr>
        <a:xfrm>
          <a:off x="5331460" y="78498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9" name="テキスト ボックス 128"/>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32" name="テキスト ボックス 131"/>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309245</xdr:rowOff>
    </xdr:from>
    <xdr:to xmlns:xdr="http://schemas.openxmlformats.org/drawingml/2006/spreadsheetDrawing">
      <xdr:col>29</xdr:col>
      <xdr:colOff>177800</xdr:colOff>
      <xdr:row>36</xdr:row>
      <xdr:rowOff>67945</xdr:rowOff>
    </xdr:to>
    <xdr:sp macro="" textlink="">
      <xdr:nvSpPr>
        <xdr:cNvPr id="133" name="楕円 132"/>
        <xdr:cNvSpPr/>
      </xdr:nvSpPr>
      <xdr:spPr>
        <a:xfrm>
          <a:off x="5453380" y="68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281305</xdr:rowOff>
    </xdr:from>
    <xdr:ext cx="751840" cy="255905"/>
    <xdr:sp macro="" textlink="">
      <xdr:nvSpPr>
        <xdr:cNvPr id="134" name="人口1人当たり決算額の推移該当値テキスト445"/>
        <xdr:cNvSpPr txBox="1"/>
      </xdr:nvSpPr>
      <xdr:spPr>
        <a:xfrm>
          <a:off x="5588000" y="6784975"/>
          <a:ext cx="751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320040</xdr:rowOff>
    </xdr:from>
    <xdr:to xmlns:xdr="http://schemas.openxmlformats.org/drawingml/2006/spreadsheetDrawing">
      <xdr:col>26</xdr:col>
      <xdr:colOff>101600</xdr:colOff>
      <xdr:row>36</xdr:row>
      <xdr:rowOff>78105</xdr:rowOff>
    </xdr:to>
    <xdr:sp macro="" textlink="">
      <xdr:nvSpPr>
        <xdr:cNvPr id="135" name="楕円 134"/>
        <xdr:cNvSpPr/>
      </xdr:nvSpPr>
      <xdr:spPr>
        <a:xfrm>
          <a:off x="4820920" y="68237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63500</xdr:rowOff>
    </xdr:from>
    <xdr:ext cx="735965" cy="257175"/>
    <xdr:sp macro="" textlink="">
      <xdr:nvSpPr>
        <xdr:cNvPr id="136" name="テキスト ボックス 135"/>
        <xdr:cNvSpPr txBox="1"/>
      </xdr:nvSpPr>
      <xdr:spPr>
        <a:xfrm>
          <a:off x="4500880" y="691007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298450</xdr:rowOff>
    </xdr:from>
    <xdr:to xmlns:xdr="http://schemas.openxmlformats.org/drawingml/2006/spreadsheetDrawing">
      <xdr:col>22</xdr:col>
      <xdr:colOff>165100</xdr:colOff>
      <xdr:row>36</xdr:row>
      <xdr:rowOff>57785</xdr:rowOff>
    </xdr:to>
    <xdr:sp macro="" textlink="">
      <xdr:nvSpPr>
        <xdr:cNvPr id="137" name="楕円 136"/>
        <xdr:cNvSpPr/>
      </xdr:nvSpPr>
      <xdr:spPr>
        <a:xfrm>
          <a:off x="4142740" y="68021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42545</xdr:rowOff>
    </xdr:from>
    <xdr:ext cx="762000" cy="255270"/>
    <xdr:sp macro="" textlink="">
      <xdr:nvSpPr>
        <xdr:cNvPr id="138" name="テキスト ボックス 137"/>
        <xdr:cNvSpPr txBox="1"/>
      </xdr:nvSpPr>
      <xdr:spPr>
        <a:xfrm>
          <a:off x="3822700" y="68891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341630</xdr:rowOff>
    </xdr:from>
    <xdr:to xmlns:xdr="http://schemas.openxmlformats.org/drawingml/2006/spreadsheetDrawing">
      <xdr:col>19</xdr:col>
      <xdr:colOff>38100</xdr:colOff>
      <xdr:row>36</xdr:row>
      <xdr:rowOff>100330</xdr:rowOff>
    </xdr:to>
    <xdr:sp macro="" textlink="">
      <xdr:nvSpPr>
        <xdr:cNvPr id="139" name="楕円 138"/>
        <xdr:cNvSpPr/>
      </xdr:nvSpPr>
      <xdr:spPr>
        <a:xfrm>
          <a:off x="3464560" y="684530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85090</xdr:rowOff>
    </xdr:from>
    <xdr:ext cx="762000" cy="258445"/>
    <xdr:sp macro="" textlink="">
      <xdr:nvSpPr>
        <xdr:cNvPr id="140" name="テキスト ボックス 139"/>
        <xdr:cNvSpPr txBox="1"/>
      </xdr:nvSpPr>
      <xdr:spPr>
        <a:xfrm>
          <a:off x="3144520" y="6931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106045</xdr:rowOff>
    </xdr:from>
    <xdr:to xmlns:xdr="http://schemas.openxmlformats.org/drawingml/2006/spreadsheetDrawing">
      <xdr:col>15</xdr:col>
      <xdr:colOff>101600</xdr:colOff>
      <xdr:row>37</xdr:row>
      <xdr:rowOff>36195</xdr:rowOff>
    </xdr:to>
    <xdr:sp macro="" textlink="">
      <xdr:nvSpPr>
        <xdr:cNvPr id="141" name="楕円 140"/>
        <xdr:cNvSpPr/>
      </xdr:nvSpPr>
      <xdr:spPr>
        <a:xfrm>
          <a:off x="2781300" y="695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21590</xdr:rowOff>
    </xdr:from>
    <xdr:ext cx="761365" cy="252730"/>
    <xdr:sp macro="" textlink="">
      <xdr:nvSpPr>
        <xdr:cNvPr id="142" name="テキスト ボックス 141"/>
        <xdr:cNvSpPr txBox="1"/>
      </xdr:nvSpPr>
      <xdr:spPr>
        <a:xfrm>
          <a:off x="2461260" y="7039610"/>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23,442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11,899
11,733
300.03
10,527,168
10,118,365
240,843
5,269,509
7,222,930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54635"/>
    <xdr:sp macro="" textlink="">
      <xdr:nvSpPr>
        <xdr:cNvPr id="30" name="テキスト ボックス 29"/>
        <xdr:cNvSpPr txBox="1"/>
      </xdr:nvSpPr>
      <xdr:spPr>
        <a:xfrm>
          <a:off x="683260" y="3176905"/>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31505" cy="256540"/>
    <xdr:sp macro="" textlink="">
      <xdr:nvSpPr>
        <xdr:cNvPr id="31" name="テキスト ボックス 30"/>
        <xdr:cNvSpPr txBox="1"/>
      </xdr:nvSpPr>
      <xdr:spPr>
        <a:xfrm>
          <a:off x="683260" y="3494405"/>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0360" cy="221615"/>
    <xdr:sp macro="" textlink="">
      <xdr:nvSpPr>
        <xdr:cNvPr id="40" name="テキスト ボックス 39"/>
        <xdr:cNvSpPr txBox="1"/>
      </xdr:nvSpPr>
      <xdr:spPr>
        <a:xfrm>
          <a:off x="708660" y="4636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114300</xdr:rowOff>
    </xdr:from>
    <xdr:ext cx="531495" cy="255270"/>
    <xdr:sp macro="" textlink="">
      <xdr:nvSpPr>
        <xdr:cNvPr id="42" name="テキスト ボックス 41"/>
        <xdr:cNvSpPr txBox="1"/>
      </xdr:nvSpPr>
      <xdr:spPr>
        <a:xfrm>
          <a:off x="225425" y="69723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143510</xdr:rowOff>
    </xdr:from>
    <xdr:to xmlns:xdr="http://schemas.openxmlformats.org/drawingml/2006/spreadsheetDrawing">
      <xdr:col>28</xdr:col>
      <xdr:colOff>114300</xdr:colOff>
      <xdr:row>39</xdr:row>
      <xdr:rowOff>143510</xdr:rowOff>
    </xdr:to>
    <xdr:cxnSp macro="">
      <xdr:nvCxnSpPr>
        <xdr:cNvPr id="43" name="直線コネクタ 42"/>
        <xdr:cNvCxnSpPr/>
      </xdr:nvCxnSpPr>
      <xdr:spPr>
        <a:xfrm>
          <a:off x="741680" y="6830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171450</xdr:rowOff>
    </xdr:from>
    <xdr:ext cx="531495" cy="255270"/>
    <xdr:sp macro="" textlink="">
      <xdr:nvSpPr>
        <xdr:cNvPr id="44" name="テキスト ボックス 43"/>
        <xdr:cNvSpPr txBox="1"/>
      </xdr:nvSpPr>
      <xdr:spPr>
        <a:xfrm>
          <a:off x="225425" y="668655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26035</xdr:rowOff>
    </xdr:from>
    <xdr:to xmlns:xdr="http://schemas.openxmlformats.org/drawingml/2006/spreadsheetDrawing">
      <xdr:col>28</xdr:col>
      <xdr:colOff>114300</xdr:colOff>
      <xdr:row>38</xdr:row>
      <xdr:rowOff>26035</xdr:rowOff>
    </xdr:to>
    <xdr:cxnSp macro="">
      <xdr:nvCxnSpPr>
        <xdr:cNvPr id="45" name="直線コネクタ 44"/>
        <xdr:cNvCxnSpPr/>
      </xdr:nvCxnSpPr>
      <xdr:spPr>
        <a:xfrm>
          <a:off x="741680" y="6541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55880</xdr:rowOff>
    </xdr:from>
    <xdr:ext cx="531495" cy="254635"/>
    <xdr:sp macro="" textlink="">
      <xdr:nvSpPr>
        <xdr:cNvPr id="46" name="テキスト ボックス 45"/>
        <xdr:cNvSpPr txBox="1"/>
      </xdr:nvSpPr>
      <xdr:spPr>
        <a:xfrm>
          <a:off x="225425" y="639953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84455</xdr:rowOff>
    </xdr:from>
    <xdr:to xmlns:xdr="http://schemas.openxmlformats.org/drawingml/2006/spreadsheetDrawing">
      <xdr:col>28</xdr:col>
      <xdr:colOff>114300</xdr:colOff>
      <xdr:row>36</xdr:row>
      <xdr:rowOff>84455</xdr:rowOff>
    </xdr:to>
    <xdr:cxnSp macro="">
      <xdr:nvCxnSpPr>
        <xdr:cNvPr id="47" name="直線コネクタ 46"/>
        <xdr:cNvCxnSpPr/>
      </xdr:nvCxnSpPr>
      <xdr:spPr>
        <a:xfrm>
          <a:off x="741680" y="6256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114300</xdr:rowOff>
    </xdr:from>
    <xdr:ext cx="586105" cy="255270"/>
    <xdr:sp macro="" textlink="">
      <xdr:nvSpPr>
        <xdr:cNvPr id="48" name="テキスト ボックス 47"/>
        <xdr:cNvSpPr txBox="1"/>
      </xdr:nvSpPr>
      <xdr:spPr>
        <a:xfrm>
          <a:off x="166370" y="611505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143510</xdr:rowOff>
    </xdr:from>
    <xdr:to xmlns:xdr="http://schemas.openxmlformats.org/drawingml/2006/spreadsheetDrawing">
      <xdr:col>28</xdr:col>
      <xdr:colOff>114300</xdr:colOff>
      <xdr:row>34</xdr:row>
      <xdr:rowOff>143510</xdr:rowOff>
    </xdr:to>
    <xdr:cxnSp macro="">
      <xdr:nvCxnSpPr>
        <xdr:cNvPr id="49" name="直線コネクタ 48"/>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171450</xdr:rowOff>
    </xdr:from>
    <xdr:ext cx="586105" cy="255270"/>
    <xdr:sp macro="" textlink="">
      <xdr:nvSpPr>
        <xdr:cNvPr id="50" name="テキスト ボックス 49"/>
        <xdr:cNvSpPr txBox="1"/>
      </xdr:nvSpPr>
      <xdr:spPr>
        <a:xfrm>
          <a:off x="166370" y="58293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26035</xdr:rowOff>
    </xdr:from>
    <xdr:to xmlns:xdr="http://schemas.openxmlformats.org/drawingml/2006/spreadsheetDrawing">
      <xdr:col>28</xdr:col>
      <xdr:colOff>114300</xdr:colOff>
      <xdr:row>33</xdr:row>
      <xdr:rowOff>26035</xdr:rowOff>
    </xdr:to>
    <xdr:cxnSp macro="">
      <xdr:nvCxnSpPr>
        <xdr:cNvPr id="51" name="直線コネクタ 50"/>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55880</xdr:rowOff>
    </xdr:from>
    <xdr:ext cx="586105" cy="254635"/>
    <xdr:sp macro="" textlink="">
      <xdr:nvSpPr>
        <xdr:cNvPr id="52" name="テキスト ボックス 51"/>
        <xdr:cNvSpPr txBox="1"/>
      </xdr:nvSpPr>
      <xdr:spPr>
        <a:xfrm>
          <a:off x="166370" y="554228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84455</xdr:rowOff>
    </xdr:from>
    <xdr:to xmlns:xdr="http://schemas.openxmlformats.org/drawingml/2006/spreadsheetDrawing">
      <xdr:col>28</xdr:col>
      <xdr:colOff>114300</xdr:colOff>
      <xdr:row>31</xdr:row>
      <xdr:rowOff>84455</xdr:rowOff>
    </xdr:to>
    <xdr:cxnSp macro="">
      <xdr:nvCxnSpPr>
        <xdr:cNvPr id="53" name="直線コネクタ 52"/>
        <xdr:cNvCxnSpPr/>
      </xdr:nvCxnSpPr>
      <xdr:spPr>
        <a:xfrm>
          <a:off x="741680" y="5399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114300</xdr:rowOff>
    </xdr:from>
    <xdr:ext cx="586105" cy="255270"/>
    <xdr:sp macro="" textlink="">
      <xdr:nvSpPr>
        <xdr:cNvPr id="54" name="テキスト ボックス 53"/>
        <xdr:cNvSpPr txBox="1"/>
      </xdr:nvSpPr>
      <xdr:spPr>
        <a:xfrm>
          <a:off x="166370" y="52578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143510</xdr:rowOff>
    </xdr:from>
    <xdr:to xmlns:xdr="http://schemas.openxmlformats.org/drawingml/2006/spreadsheetDrawing">
      <xdr:col>28</xdr:col>
      <xdr:colOff>114300</xdr:colOff>
      <xdr:row>29</xdr:row>
      <xdr:rowOff>143510</xdr:rowOff>
    </xdr:to>
    <xdr:cxnSp macro="">
      <xdr:nvCxnSpPr>
        <xdr:cNvPr id="55" name="直線コネクタ 54"/>
        <xdr:cNvCxnSpPr/>
      </xdr:nvCxnSpPr>
      <xdr:spPr>
        <a:xfrm>
          <a:off x="741680" y="5115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28</xdr:row>
      <xdr:rowOff>171450</xdr:rowOff>
    </xdr:from>
    <xdr:ext cx="586105" cy="255270"/>
    <xdr:sp macro="" textlink="">
      <xdr:nvSpPr>
        <xdr:cNvPr id="56" name="テキスト ボックス 55"/>
        <xdr:cNvSpPr txBox="1"/>
      </xdr:nvSpPr>
      <xdr:spPr>
        <a:xfrm>
          <a:off x="166370" y="497205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7" name="直線コネクタ 56"/>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55880</xdr:rowOff>
    </xdr:from>
    <xdr:ext cx="586105" cy="254635"/>
    <xdr:sp macro="" textlink="">
      <xdr:nvSpPr>
        <xdr:cNvPr id="58" name="テキスト ボックス 57"/>
        <xdr:cNvSpPr txBox="1"/>
      </xdr:nvSpPr>
      <xdr:spPr>
        <a:xfrm>
          <a:off x="166370" y="4685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9" name="人件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141605</xdr:rowOff>
    </xdr:from>
    <xdr:to xmlns:xdr="http://schemas.openxmlformats.org/drawingml/2006/spreadsheetDrawing">
      <xdr:col>24</xdr:col>
      <xdr:colOff>62865</xdr:colOff>
      <xdr:row>39</xdr:row>
      <xdr:rowOff>5080</xdr:rowOff>
    </xdr:to>
    <xdr:cxnSp macro="">
      <xdr:nvCxnSpPr>
        <xdr:cNvPr id="60" name="直線コネクタ 59"/>
        <xdr:cNvCxnSpPr/>
      </xdr:nvCxnSpPr>
      <xdr:spPr>
        <a:xfrm flipV="1">
          <a:off x="4511675" y="528510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9525</xdr:rowOff>
    </xdr:from>
    <xdr:ext cx="534670" cy="254635"/>
    <xdr:sp macro="" textlink="">
      <xdr:nvSpPr>
        <xdr:cNvPr id="61" name="人件費最小値テキスト"/>
        <xdr:cNvSpPr txBox="1"/>
      </xdr:nvSpPr>
      <xdr:spPr>
        <a:xfrm>
          <a:off x="4564380" y="66960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5080</xdr:rowOff>
    </xdr:from>
    <xdr:to xmlns:xdr="http://schemas.openxmlformats.org/drawingml/2006/spreadsheetDrawing">
      <xdr:col>24</xdr:col>
      <xdr:colOff>152400</xdr:colOff>
      <xdr:row>39</xdr:row>
      <xdr:rowOff>5080</xdr:rowOff>
    </xdr:to>
    <xdr:cxnSp macro="">
      <xdr:nvCxnSpPr>
        <xdr:cNvPr id="62" name="直線コネクタ 61"/>
        <xdr:cNvCxnSpPr/>
      </xdr:nvCxnSpPr>
      <xdr:spPr>
        <a:xfrm>
          <a:off x="4429760" y="6691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86995</xdr:rowOff>
    </xdr:from>
    <xdr:ext cx="598805" cy="264795"/>
    <xdr:sp macro="" textlink="">
      <xdr:nvSpPr>
        <xdr:cNvPr id="63" name="人件費最大値テキスト"/>
        <xdr:cNvSpPr txBox="1"/>
      </xdr:nvSpPr>
      <xdr:spPr>
        <a:xfrm>
          <a:off x="4564380" y="50590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141605</xdr:rowOff>
    </xdr:from>
    <xdr:to xmlns:xdr="http://schemas.openxmlformats.org/drawingml/2006/spreadsheetDrawing">
      <xdr:col>24</xdr:col>
      <xdr:colOff>152400</xdr:colOff>
      <xdr:row>30</xdr:row>
      <xdr:rowOff>141605</xdr:rowOff>
    </xdr:to>
    <xdr:cxnSp macro="">
      <xdr:nvCxnSpPr>
        <xdr:cNvPr id="64" name="直線コネクタ 63"/>
        <xdr:cNvCxnSpPr/>
      </xdr:nvCxnSpPr>
      <xdr:spPr>
        <a:xfrm>
          <a:off x="4429760" y="52851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6985</xdr:rowOff>
    </xdr:from>
    <xdr:to xmlns:xdr="http://schemas.openxmlformats.org/drawingml/2006/spreadsheetDrawing">
      <xdr:col>24</xdr:col>
      <xdr:colOff>63500</xdr:colOff>
      <xdr:row>36</xdr:row>
      <xdr:rowOff>121920</xdr:rowOff>
    </xdr:to>
    <xdr:cxnSp macro="">
      <xdr:nvCxnSpPr>
        <xdr:cNvPr id="65" name="直線コネクタ 64"/>
        <xdr:cNvCxnSpPr/>
      </xdr:nvCxnSpPr>
      <xdr:spPr>
        <a:xfrm flipV="1">
          <a:off x="3700780" y="6179185"/>
          <a:ext cx="8128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38735</xdr:rowOff>
    </xdr:from>
    <xdr:ext cx="598805" cy="265430"/>
    <xdr:sp macro="" textlink="">
      <xdr:nvSpPr>
        <xdr:cNvPr id="66" name="人件費平均値テキスト"/>
        <xdr:cNvSpPr txBox="1"/>
      </xdr:nvSpPr>
      <xdr:spPr>
        <a:xfrm>
          <a:off x="4564380" y="5868035"/>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15240</xdr:rowOff>
    </xdr:from>
    <xdr:to xmlns:xdr="http://schemas.openxmlformats.org/drawingml/2006/spreadsheetDrawing">
      <xdr:col>24</xdr:col>
      <xdr:colOff>114300</xdr:colOff>
      <xdr:row>35</xdr:row>
      <xdr:rowOff>119380</xdr:rowOff>
    </xdr:to>
    <xdr:sp macro="" textlink="">
      <xdr:nvSpPr>
        <xdr:cNvPr id="67" name="フローチャート: 判断 66"/>
        <xdr:cNvSpPr/>
      </xdr:nvSpPr>
      <xdr:spPr>
        <a:xfrm>
          <a:off x="4462780" y="60159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121920</xdr:rowOff>
    </xdr:from>
    <xdr:to xmlns:xdr="http://schemas.openxmlformats.org/drawingml/2006/spreadsheetDrawing">
      <xdr:col>19</xdr:col>
      <xdr:colOff>177800</xdr:colOff>
      <xdr:row>37</xdr:row>
      <xdr:rowOff>50800</xdr:rowOff>
    </xdr:to>
    <xdr:cxnSp macro="">
      <xdr:nvCxnSpPr>
        <xdr:cNvPr id="68" name="直線コネクタ 67"/>
        <xdr:cNvCxnSpPr/>
      </xdr:nvCxnSpPr>
      <xdr:spPr>
        <a:xfrm flipV="1">
          <a:off x="2832100" y="6294120"/>
          <a:ext cx="86868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44450</xdr:rowOff>
    </xdr:from>
    <xdr:to xmlns:xdr="http://schemas.openxmlformats.org/drawingml/2006/spreadsheetDrawing">
      <xdr:col>20</xdr:col>
      <xdr:colOff>38100</xdr:colOff>
      <xdr:row>36</xdr:row>
      <xdr:rowOff>147955</xdr:rowOff>
    </xdr:to>
    <xdr:sp macro="" textlink="">
      <xdr:nvSpPr>
        <xdr:cNvPr id="69" name="フローチャート: 判断 68"/>
        <xdr:cNvSpPr/>
      </xdr:nvSpPr>
      <xdr:spPr>
        <a:xfrm>
          <a:off x="3649980" y="621665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164465</xdr:rowOff>
    </xdr:from>
    <xdr:ext cx="524510" cy="264795"/>
    <xdr:sp macro="" textlink="">
      <xdr:nvSpPr>
        <xdr:cNvPr id="70" name="テキスト ボックス 69"/>
        <xdr:cNvSpPr txBox="1"/>
      </xdr:nvSpPr>
      <xdr:spPr>
        <a:xfrm>
          <a:off x="3438525" y="5993765"/>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50800</xdr:rowOff>
    </xdr:from>
    <xdr:to xmlns:xdr="http://schemas.openxmlformats.org/drawingml/2006/spreadsheetDrawing">
      <xdr:col>15</xdr:col>
      <xdr:colOff>50800</xdr:colOff>
      <xdr:row>37</xdr:row>
      <xdr:rowOff>82550</xdr:rowOff>
    </xdr:to>
    <xdr:cxnSp macro="">
      <xdr:nvCxnSpPr>
        <xdr:cNvPr id="71" name="直線コネクタ 70"/>
        <xdr:cNvCxnSpPr/>
      </xdr:nvCxnSpPr>
      <xdr:spPr>
        <a:xfrm flipV="1">
          <a:off x="1968500" y="6394450"/>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102870</xdr:rowOff>
    </xdr:from>
    <xdr:to xmlns:xdr="http://schemas.openxmlformats.org/drawingml/2006/spreadsheetDrawing">
      <xdr:col>15</xdr:col>
      <xdr:colOff>101600</xdr:colOff>
      <xdr:row>37</xdr:row>
      <xdr:rowOff>31115</xdr:rowOff>
    </xdr:to>
    <xdr:sp macro="" textlink="">
      <xdr:nvSpPr>
        <xdr:cNvPr id="72" name="フローチャート: 判断 71"/>
        <xdr:cNvSpPr/>
      </xdr:nvSpPr>
      <xdr:spPr>
        <a:xfrm>
          <a:off x="2781300" y="6275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47625</xdr:rowOff>
    </xdr:from>
    <xdr:ext cx="524510" cy="264795"/>
    <xdr:sp macro="" textlink="">
      <xdr:nvSpPr>
        <xdr:cNvPr id="73" name="テキスト ボックス 72"/>
        <xdr:cNvSpPr txBox="1"/>
      </xdr:nvSpPr>
      <xdr:spPr>
        <a:xfrm>
          <a:off x="2574925" y="6048375"/>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82550</xdr:rowOff>
    </xdr:from>
    <xdr:to xmlns:xdr="http://schemas.openxmlformats.org/drawingml/2006/spreadsheetDrawing">
      <xdr:col>10</xdr:col>
      <xdr:colOff>114300</xdr:colOff>
      <xdr:row>38</xdr:row>
      <xdr:rowOff>71755</xdr:rowOff>
    </xdr:to>
    <xdr:cxnSp macro="">
      <xdr:nvCxnSpPr>
        <xdr:cNvPr id="74" name="直線コネクタ 73"/>
        <xdr:cNvCxnSpPr/>
      </xdr:nvCxnSpPr>
      <xdr:spPr>
        <a:xfrm flipV="1">
          <a:off x="1104900" y="6426200"/>
          <a:ext cx="8636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111760</xdr:rowOff>
    </xdr:from>
    <xdr:to xmlns:xdr="http://schemas.openxmlformats.org/drawingml/2006/spreadsheetDrawing">
      <xdr:col>10</xdr:col>
      <xdr:colOff>165100</xdr:colOff>
      <xdr:row>37</xdr:row>
      <xdr:rowOff>39370</xdr:rowOff>
    </xdr:to>
    <xdr:sp macro="" textlink="">
      <xdr:nvSpPr>
        <xdr:cNvPr id="75" name="フローチャート: 判断 74"/>
        <xdr:cNvSpPr/>
      </xdr:nvSpPr>
      <xdr:spPr>
        <a:xfrm>
          <a:off x="1917700" y="6283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56515</xdr:rowOff>
    </xdr:from>
    <xdr:ext cx="525145" cy="254635"/>
    <xdr:sp macro="" textlink="">
      <xdr:nvSpPr>
        <xdr:cNvPr id="76" name="テキスト ボックス 75"/>
        <xdr:cNvSpPr txBox="1"/>
      </xdr:nvSpPr>
      <xdr:spPr>
        <a:xfrm>
          <a:off x="1706245" y="6057265"/>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149225</xdr:rowOff>
    </xdr:from>
    <xdr:to xmlns:xdr="http://schemas.openxmlformats.org/drawingml/2006/spreadsheetDrawing">
      <xdr:col>6</xdr:col>
      <xdr:colOff>38100</xdr:colOff>
      <xdr:row>37</xdr:row>
      <xdr:rowOff>78105</xdr:rowOff>
    </xdr:to>
    <xdr:sp macro="" textlink="">
      <xdr:nvSpPr>
        <xdr:cNvPr id="77" name="フローチャート: 判断 76"/>
        <xdr:cNvSpPr/>
      </xdr:nvSpPr>
      <xdr:spPr>
        <a:xfrm>
          <a:off x="1054100" y="63214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94615</xdr:rowOff>
    </xdr:from>
    <xdr:ext cx="524510" cy="264160"/>
    <xdr:sp macro="" textlink="">
      <xdr:nvSpPr>
        <xdr:cNvPr id="78" name="テキスト ボックス 77"/>
        <xdr:cNvSpPr txBox="1"/>
      </xdr:nvSpPr>
      <xdr:spPr>
        <a:xfrm>
          <a:off x="842645" y="609536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1365" cy="264795"/>
    <xdr:sp macro="" textlink="">
      <xdr:nvSpPr>
        <xdr:cNvPr id="79" name="テキスト ボックス 78"/>
        <xdr:cNvSpPr txBox="1"/>
      </xdr:nvSpPr>
      <xdr:spPr>
        <a:xfrm>
          <a:off x="432816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80" name="テキスト ボックス 79"/>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1365" cy="264795"/>
    <xdr:sp macro="" textlink="">
      <xdr:nvSpPr>
        <xdr:cNvPr id="81" name="テキスト ボックス 80"/>
        <xdr:cNvSpPr txBox="1"/>
      </xdr:nvSpPr>
      <xdr:spPr>
        <a:xfrm>
          <a:off x="264668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82" name="テキスト ボックス 81"/>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83" name="テキスト ボックス 82"/>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128905</xdr:rowOff>
    </xdr:from>
    <xdr:to xmlns:xdr="http://schemas.openxmlformats.org/drawingml/2006/spreadsheetDrawing">
      <xdr:col>24</xdr:col>
      <xdr:colOff>114300</xdr:colOff>
      <xdr:row>36</xdr:row>
      <xdr:rowOff>57785</xdr:rowOff>
    </xdr:to>
    <xdr:sp macro="" textlink="">
      <xdr:nvSpPr>
        <xdr:cNvPr id="84" name="楕円 83"/>
        <xdr:cNvSpPr/>
      </xdr:nvSpPr>
      <xdr:spPr>
        <a:xfrm>
          <a:off x="4462780" y="61296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106680</xdr:rowOff>
    </xdr:from>
    <xdr:ext cx="598805" cy="265430"/>
    <xdr:sp macro="" textlink="">
      <xdr:nvSpPr>
        <xdr:cNvPr id="85" name="人件費該当値テキスト"/>
        <xdr:cNvSpPr txBox="1"/>
      </xdr:nvSpPr>
      <xdr:spPr>
        <a:xfrm>
          <a:off x="4564380" y="610743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69215</xdr:rowOff>
    </xdr:from>
    <xdr:to xmlns:xdr="http://schemas.openxmlformats.org/drawingml/2006/spreadsheetDrawing">
      <xdr:col>20</xdr:col>
      <xdr:colOff>38100</xdr:colOff>
      <xdr:row>36</xdr:row>
      <xdr:rowOff>171450</xdr:rowOff>
    </xdr:to>
    <xdr:sp macro="" textlink="">
      <xdr:nvSpPr>
        <xdr:cNvPr id="86" name="楕円 85"/>
        <xdr:cNvSpPr/>
      </xdr:nvSpPr>
      <xdr:spPr>
        <a:xfrm>
          <a:off x="3649980" y="624141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163830</xdr:rowOff>
    </xdr:from>
    <xdr:ext cx="524510" cy="265430"/>
    <xdr:sp macro="" textlink="">
      <xdr:nvSpPr>
        <xdr:cNvPr id="87" name="テキスト ボックス 86"/>
        <xdr:cNvSpPr txBox="1"/>
      </xdr:nvSpPr>
      <xdr:spPr>
        <a:xfrm>
          <a:off x="3438525" y="63360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171450</xdr:rowOff>
    </xdr:from>
    <xdr:to xmlns:xdr="http://schemas.openxmlformats.org/drawingml/2006/spreadsheetDrawing">
      <xdr:col>15</xdr:col>
      <xdr:colOff>101600</xdr:colOff>
      <xdr:row>37</xdr:row>
      <xdr:rowOff>103505</xdr:rowOff>
    </xdr:to>
    <xdr:sp macro="" textlink="">
      <xdr:nvSpPr>
        <xdr:cNvPr id="88" name="楕円 87"/>
        <xdr:cNvSpPr/>
      </xdr:nvSpPr>
      <xdr:spPr>
        <a:xfrm>
          <a:off x="2781300" y="63436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93980</xdr:rowOff>
    </xdr:from>
    <xdr:ext cx="524510" cy="264160"/>
    <xdr:sp macro="" textlink="">
      <xdr:nvSpPr>
        <xdr:cNvPr id="89" name="テキスト ボックス 88"/>
        <xdr:cNvSpPr txBox="1"/>
      </xdr:nvSpPr>
      <xdr:spPr>
        <a:xfrm>
          <a:off x="2574925" y="6437630"/>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30480</xdr:rowOff>
    </xdr:from>
    <xdr:to xmlns:xdr="http://schemas.openxmlformats.org/drawingml/2006/spreadsheetDrawing">
      <xdr:col>10</xdr:col>
      <xdr:colOff>165100</xdr:colOff>
      <xdr:row>37</xdr:row>
      <xdr:rowOff>135255</xdr:rowOff>
    </xdr:to>
    <xdr:sp macro="" textlink="">
      <xdr:nvSpPr>
        <xdr:cNvPr id="90" name="楕円 89"/>
        <xdr:cNvSpPr/>
      </xdr:nvSpPr>
      <xdr:spPr>
        <a:xfrm>
          <a:off x="1917700" y="63741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125095</xdr:rowOff>
    </xdr:from>
    <xdr:ext cx="525145" cy="254635"/>
    <xdr:sp macro="" textlink="">
      <xdr:nvSpPr>
        <xdr:cNvPr id="91" name="テキスト ボックス 90"/>
        <xdr:cNvSpPr txBox="1"/>
      </xdr:nvSpPr>
      <xdr:spPr>
        <a:xfrm>
          <a:off x="1706245" y="6468745"/>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20320</xdr:rowOff>
    </xdr:from>
    <xdr:to xmlns:xdr="http://schemas.openxmlformats.org/drawingml/2006/spreadsheetDrawing">
      <xdr:col>6</xdr:col>
      <xdr:colOff>38100</xdr:colOff>
      <xdr:row>38</xdr:row>
      <xdr:rowOff>123825</xdr:rowOff>
    </xdr:to>
    <xdr:sp macro="" textlink="">
      <xdr:nvSpPr>
        <xdr:cNvPr id="92" name="楕円 91"/>
        <xdr:cNvSpPr/>
      </xdr:nvSpPr>
      <xdr:spPr>
        <a:xfrm>
          <a:off x="1054100" y="653542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114935</xdr:rowOff>
    </xdr:from>
    <xdr:ext cx="524510" cy="255270"/>
    <xdr:sp macro="" textlink="">
      <xdr:nvSpPr>
        <xdr:cNvPr id="93" name="テキスト ボックス 92"/>
        <xdr:cNvSpPr txBox="1"/>
      </xdr:nvSpPr>
      <xdr:spPr>
        <a:xfrm>
          <a:off x="842645" y="6630035"/>
          <a:ext cx="5245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94" name="正方形/長方形 93"/>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5" name="正方形/長方形 94"/>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6" name="正方形/長方形 95"/>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7" name="正方形/長方形 96"/>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8" name="正方形/長方形 97"/>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9" name="正方形/長方形 98"/>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100" name="正方形/長方形 99"/>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01" name="正方形/長方形 100"/>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0360" cy="221615"/>
    <xdr:sp macro="" textlink="">
      <xdr:nvSpPr>
        <xdr:cNvPr id="102" name="テキスト ボックス 101"/>
        <xdr:cNvSpPr txBox="1"/>
      </xdr:nvSpPr>
      <xdr:spPr>
        <a:xfrm>
          <a:off x="708660" y="8065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103" name="直線コネクタ 102"/>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114300</xdr:rowOff>
    </xdr:from>
    <xdr:ext cx="531495" cy="255270"/>
    <xdr:sp macro="" textlink="">
      <xdr:nvSpPr>
        <xdr:cNvPr id="104" name="テキスト ボックス 103"/>
        <xdr:cNvSpPr txBox="1"/>
      </xdr:nvSpPr>
      <xdr:spPr>
        <a:xfrm>
          <a:off x="225425" y="104013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105" name="直線コネクタ 104"/>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130810</xdr:rowOff>
    </xdr:from>
    <xdr:ext cx="531495" cy="264795"/>
    <xdr:sp macro="" textlink="">
      <xdr:nvSpPr>
        <xdr:cNvPr id="106" name="テキスト ボックス 105"/>
        <xdr:cNvSpPr txBox="1"/>
      </xdr:nvSpPr>
      <xdr:spPr>
        <a:xfrm>
          <a:off x="225425" y="10074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107" name="直線コネクタ 106"/>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147320</xdr:rowOff>
    </xdr:from>
    <xdr:ext cx="531495" cy="255905"/>
    <xdr:sp macro="" textlink="">
      <xdr:nvSpPr>
        <xdr:cNvPr id="108" name="テキスト ボックス 107"/>
        <xdr:cNvSpPr txBox="1"/>
      </xdr:nvSpPr>
      <xdr:spPr>
        <a:xfrm>
          <a:off x="225425" y="9748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135255</xdr:rowOff>
    </xdr:from>
    <xdr:to xmlns:xdr="http://schemas.openxmlformats.org/drawingml/2006/spreadsheetDrawing">
      <xdr:col>28</xdr:col>
      <xdr:colOff>114300</xdr:colOff>
      <xdr:row>55</xdr:row>
      <xdr:rowOff>135255</xdr:rowOff>
    </xdr:to>
    <xdr:cxnSp macro="">
      <xdr:nvCxnSpPr>
        <xdr:cNvPr id="109" name="直線コネクタ 108"/>
        <xdr:cNvCxnSpPr/>
      </xdr:nvCxnSpPr>
      <xdr:spPr>
        <a:xfrm>
          <a:off x="74168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163830</xdr:rowOff>
    </xdr:from>
    <xdr:ext cx="586105" cy="265430"/>
    <xdr:sp macro="" textlink="">
      <xdr:nvSpPr>
        <xdr:cNvPr id="110" name="テキスト ボックス 109"/>
        <xdr:cNvSpPr txBox="1"/>
      </xdr:nvSpPr>
      <xdr:spPr>
        <a:xfrm>
          <a:off x="166370" y="9422130"/>
          <a:ext cx="5861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151130</xdr:rowOff>
    </xdr:from>
    <xdr:to xmlns:xdr="http://schemas.openxmlformats.org/drawingml/2006/spreadsheetDrawing">
      <xdr:col>28</xdr:col>
      <xdr:colOff>114300</xdr:colOff>
      <xdr:row>53</xdr:row>
      <xdr:rowOff>151130</xdr:rowOff>
    </xdr:to>
    <xdr:cxnSp macro="">
      <xdr:nvCxnSpPr>
        <xdr:cNvPr id="111" name="直線コネクタ 110"/>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6985</xdr:rowOff>
    </xdr:from>
    <xdr:ext cx="586105" cy="256540"/>
    <xdr:sp macro="" textlink="">
      <xdr:nvSpPr>
        <xdr:cNvPr id="112" name="テキスト ボックス 111"/>
        <xdr:cNvSpPr txBox="1"/>
      </xdr:nvSpPr>
      <xdr:spPr>
        <a:xfrm>
          <a:off x="166370" y="9093835"/>
          <a:ext cx="5861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168275</xdr:rowOff>
    </xdr:from>
    <xdr:to xmlns:xdr="http://schemas.openxmlformats.org/drawingml/2006/spreadsheetDrawing">
      <xdr:col>28</xdr:col>
      <xdr:colOff>114300</xdr:colOff>
      <xdr:row>51</xdr:row>
      <xdr:rowOff>168275</xdr:rowOff>
    </xdr:to>
    <xdr:cxnSp macro="">
      <xdr:nvCxnSpPr>
        <xdr:cNvPr id="113" name="直線コネクタ 112"/>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22860</xdr:rowOff>
    </xdr:from>
    <xdr:ext cx="586105" cy="264160"/>
    <xdr:sp macro="" textlink="">
      <xdr:nvSpPr>
        <xdr:cNvPr id="114" name="テキスト ボックス 113"/>
        <xdr:cNvSpPr txBox="1"/>
      </xdr:nvSpPr>
      <xdr:spPr>
        <a:xfrm>
          <a:off x="166370" y="8766810"/>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15" name="直線コネクタ 114"/>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38735</xdr:rowOff>
    </xdr:from>
    <xdr:ext cx="586105" cy="265430"/>
    <xdr:sp macro="" textlink="">
      <xdr:nvSpPr>
        <xdr:cNvPr id="116" name="テキスト ボックス 115"/>
        <xdr:cNvSpPr txBox="1"/>
      </xdr:nvSpPr>
      <xdr:spPr>
        <a:xfrm>
          <a:off x="166370" y="8439785"/>
          <a:ext cx="5861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7" name="直線コネクタ 116"/>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86105" cy="254635"/>
    <xdr:sp macro="" textlink="">
      <xdr:nvSpPr>
        <xdr:cNvPr id="118" name="テキスト ボックス 117"/>
        <xdr:cNvSpPr txBox="1"/>
      </xdr:nvSpPr>
      <xdr:spPr>
        <a:xfrm>
          <a:off x="166370" y="8114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9" name="物件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34290</xdr:rowOff>
    </xdr:from>
    <xdr:to xmlns:xdr="http://schemas.openxmlformats.org/drawingml/2006/spreadsheetDrawing">
      <xdr:col>24</xdr:col>
      <xdr:colOff>62865</xdr:colOff>
      <xdr:row>59</xdr:row>
      <xdr:rowOff>92710</xdr:rowOff>
    </xdr:to>
    <xdr:cxnSp macro="">
      <xdr:nvCxnSpPr>
        <xdr:cNvPr id="120" name="直線コネクタ 119"/>
        <xdr:cNvCxnSpPr/>
      </xdr:nvCxnSpPr>
      <xdr:spPr>
        <a:xfrm flipV="1">
          <a:off x="4511675" y="860679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96520</xdr:rowOff>
    </xdr:from>
    <xdr:ext cx="534670" cy="265430"/>
    <xdr:sp macro="" textlink="">
      <xdr:nvSpPr>
        <xdr:cNvPr id="121" name="物件費最小値テキスト"/>
        <xdr:cNvSpPr txBox="1"/>
      </xdr:nvSpPr>
      <xdr:spPr>
        <a:xfrm>
          <a:off x="4564380" y="1021207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92710</xdr:rowOff>
    </xdr:from>
    <xdr:to xmlns:xdr="http://schemas.openxmlformats.org/drawingml/2006/spreadsheetDrawing">
      <xdr:col>24</xdr:col>
      <xdr:colOff>152400</xdr:colOff>
      <xdr:row>59</xdr:row>
      <xdr:rowOff>92710</xdr:rowOff>
    </xdr:to>
    <xdr:cxnSp macro="">
      <xdr:nvCxnSpPr>
        <xdr:cNvPr id="122" name="直線コネクタ 121"/>
        <xdr:cNvCxnSpPr/>
      </xdr:nvCxnSpPr>
      <xdr:spPr>
        <a:xfrm>
          <a:off x="4429760" y="10208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155575</xdr:rowOff>
    </xdr:from>
    <xdr:ext cx="598805" cy="264795"/>
    <xdr:sp macro="" textlink="">
      <xdr:nvSpPr>
        <xdr:cNvPr id="123" name="物件費最大値テキスト"/>
        <xdr:cNvSpPr txBox="1"/>
      </xdr:nvSpPr>
      <xdr:spPr>
        <a:xfrm>
          <a:off x="4564380" y="838517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34290</xdr:rowOff>
    </xdr:from>
    <xdr:to xmlns:xdr="http://schemas.openxmlformats.org/drawingml/2006/spreadsheetDrawing">
      <xdr:col>24</xdr:col>
      <xdr:colOff>152400</xdr:colOff>
      <xdr:row>50</xdr:row>
      <xdr:rowOff>34290</xdr:rowOff>
    </xdr:to>
    <xdr:cxnSp macro="">
      <xdr:nvCxnSpPr>
        <xdr:cNvPr id="124" name="直線コネクタ 123"/>
        <xdr:cNvCxnSpPr/>
      </xdr:nvCxnSpPr>
      <xdr:spPr>
        <a:xfrm>
          <a:off x="4429760" y="8606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56515</xdr:rowOff>
    </xdr:from>
    <xdr:to xmlns:xdr="http://schemas.openxmlformats.org/drawingml/2006/spreadsheetDrawing">
      <xdr:col>24</xdr:col>
      <xdr:colOff>63500</xdr:colOff>
      <xdr:row>55</xdr:row>
      <xdr:rowOff>76835</xdr:rowOff>
    </xdr:to>
    <xdr:cxnSp macro="">
      <xdr:nvCxnSpPr>
        <xdr:cNvPr id="125" name="直線コネクタ 124"/>
        <xdr:cNvCxnSpPr/>
      </xdr:nvCxnSpPr>
      <xdr:spPr>
        <a:xfrm>
          <a:off x="3700780" y="948626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96520</xdr:rowOff>
    </xdr:from>
    <xdr:ext cx="598805" cy="265430"/>
    <xdr:sp macro="" textlink="">
      <xdr:nvSpPr>
        <xdr:cNvPr id="126" name="物件費平均値テキスト"/>
        <xdr:cNvSpPr txBox="1"/>
      </xdr:nvSpPr>
      <xdr:spPr>
        <a:xfrm>
          <a:off x="4564380" y="952627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118745</xdr:rowOff>
    </xdr:from>
    <xdr:to xmlns:xdr="http://schemas.openxmlformats.org/drawingml/2006/spreadsheetDrawing">
      <xdr:col>24</xdr:col>
      <xdr:colOff>114300</xdr:colOff>
      <xdr:row>56</xdr:row>
      <xdr:rowOff>47625</xdr:rowOff>
    </xdr:to>
    <xdr:sp macro="" textlink="">
      <xdr:nvSpPr>
        <xdr:cNvPr id="127" name="フローチャート: 判断 126"/>
        <xdr:cNvSpPr/>
      </xdr:nvSpPr>
      <xdr:spPr>
        <a:xfrm>
          <a:off x="4462780" y="95484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56515</xdr:rowOff>
    </xdr:from>
    <xdr:to xmlns:xdr="http://schemas.openxmlformats.org/drawingml/2006/spreadsheetDrawing">
      <xdr:col>19</xdr:col>
      <xdr:colOff>177800</xdr:colOff>
      <xdr:row>55</xdr:row>
      <xdr:rowOff>171450</xdr:rowOff>
    </xdr:to>
    <xdr:cxnSp macro="">
      <xdr:nvCxnSpPr>
        <xdr:cNvPr id="128" name="直線コネクタ 127"/>
        <xdr:cNvCxnSpPr/>
      </xdr:nvCxnSpPr>
      <xdr:spPr>
        <a:xfrm flipV="1">
          <a:off x="2832100" y="9486265"/>
          <a:ext cx="86868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153670</xdr:rowOff>
    </xdr:from>
    <xdr:to xmlns:xdr="http://schemas.openxmlformats.org/drawingml/2006/spreadsheetDrawing">
      <xdr:col>20</xdr:col>
      <xdr:colOff>38100</xdr:colOff>
      <xdr:row>56</xdr:row>
      <xdr:rowOff>82550</xdr:rowOff>
    </xdr:to>
    <xdr:sp macro="" textlink="">
      <xdr:nvSpPr>
        <xdr:cNvPr id="129" name="フローチャート: 判断 128"/>
        <xdr:cNvSpPr/>
      </xdr:nvSpPr>
      <xdr:spPr>
        <a:xfrm>
          <a:off x="3649980" y="95834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73025</xdr:rowOff>
    </xdr:from>
    <xdr:ext cx="588645" cy="264795"/>
    <xdr:sp macro="" textlink="">
      <xdr:nvSpPr>
        <xdr:cNvPr id="130" name="テキスト ボックス 129"/>
        <xdr:cNvSpPr txBox="1"/>
      </xdr:nvSpPr>
      <xdr:spPr>
        <a:xfrm>
          <a:off x="3406140" y="9674225"/>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171450</xdr:rowOff>
    </xdr:from>
    <xdr:to xmlns:xdr="http://schemas.openxmlformats.org/drawingml/2006/spreadsheetDrawing">
      <xdr:col>15</xdr:col>
      <xdr:colOff>50800</xdr:colOff>
      <xdr:row>55</xdr:row>
      <xdr:rowOff>171450</xdr:rowOff>
    </xdr:to>
    <xdr:cxnSp macro="">
      <xdr:nvCxnSpPr>
        <xdr:cNvPr id="131" name="直線コネクタ 130"/>
        <xdr:cNvCxnSpPr/>
      </xdr:nvCxnSpPr>
      <xdr:spPr>
        <a:xfrm flipV="1">
          <a:off x="1968500" y="96012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78105</xdr:rowOff>
    </xdr:from>
    <xdr:to xmlns:xdr="http://schemas.openxmlformats.org/drawingml/2006/spreadsheetDrawing">
      <xdr:col>15</xdr:col>
      <xdr:colOff>101600</xdr:colOff>
      <xdr:row>57</xdr:row>
      <xdr:rowOff>6985</xdr:rowOff>
    </xdr:to>
    <xdr:sp macro="" textlink="">
      <xdr:nvSpPr>
        <xdr:cNvPr id="132" name="フローチャート: 判断 131"/>
        <xdr:cNvSpPr/>
      </xdr:nvSpPr>
      <xdr:spPr>
        <a:xfrm>
          <a:off x="2781300" y="96793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171450</xdr:rowOff>
    </xdr:from>
    <xdr:ext cx="589280" cy="255270"/>
    <xdr:sp macro="" textlink="">
      <xdr:nvSpPr>
        <xdr:cNvPr id="133" name="テキスト ボックス 132"/>
        <xdr:cNvSpPr txBox="1"/>
      </xdr:nvSpPr>
      <xdr:spPr>
        <a:xfrm>
          <a:off x="2542540" y="9772650"/>
          <a:ext cx="589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171450</xdr:rowOff>
    </xdr:from>
    <xdr:to xmlns:xdr="http://schemas.openxmlformats.org/drawingml/2006/spreadsheetDrawing">
      <xdr:col>10</xdr:col>
      <xdr:colOff>114300</xdr:colOff>
      <xdr:row>56</xdr:row>
      <xdr:rowOff>45085</xdr:rowOff>
    </xdr:to>
    <xdr:cxnSp macro="">
      <xdr:nvCxnSpPr>
        <xdr:cNvPr id="134" name="直線コネクタ 133"/>
        <xdr:cNvCxnSpPr/>
      </xdr:nvCxnSpPr>
      <xdr:spPr>
        <a:xfrm flipV="1">
          <a:off x="1104900" y="9601200"/>
          <a:ext cx="8636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92710</xdr:rowOff>
    </xdr:from>
    <xdr:to xmlns:xdr="http://schemas.openxmlformats.org/drawingml/2006/spreadsheetDrawing">
      <xdr:col>10</xdr:col>
      <xdr:colOff>165100</xdr:colOff>
      <xdr:row>57</xdr:row>
      <xdr:rowOff>21590</xdr:rowOff>
    </xdr:to>
    <xdr:sp macro="" textlink="">
      <xdr:nvSpPr>
        <xdr:cNvPr id="135" name="フローチャート: 判断 134"/>
        <xdr:cNvSpPr/>
      </xdr:nvSpPr>
      <xdr:spPr>
        <a:xfrm>
          <a:off x="1917700" y="96939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12065</xdr:rowOff>
    </xdr:from>
    <xdr:ext cx="588645" cy="264160"/>
    <xdr:sp macro="" textlink="">
      <xdr:nvSpPr>
        <xdr:cNvPr id="136" name="テキスト ボックス 135"/>
        <xdr:cNvSpPr txBox="1"/>
      </xdr:nvSpPr>
      <xdr:spPr>
        <a:xfrm>
          <a:off x="1673860" y="9784715"/>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92075</xdr:rowOff>
    </xdr:from>
    <xdr:to xmlns:xdr="http://schemas.openxmlformats.org/drawingml/2006/spreadsheetDrawing">
      <xdr:col>6</xdr:col>
      <xdr:colOff>38100</xdr:colOff>
      <xdr:row>57</xdr:row>
      <xdr:rowOff>20955</xdr:rowOff>
    </xdr:to>
    <xdr:sp macro="" textlink="">
      <xdr:nvSpPr>
        <xdr:cNvPr id="137" name="フローチャート: 判断 136"/>
        <xdr:cNvSpPr/>
      </xdr:nvSpPr>
      <xdr:spPr>
        <a:xfrm>
          <a:off x="1054100" y="96932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11430</xdr:rowOff>
    </xdr:from>
    <xdr:ext cx="588645" cy="264795"/>
    <xdr:sp macro="" textlink="">
      <xdr:nvSpPr>
        <xdr:cNvPr id="138" name="テキスト ボックス 137"/>
        <xdr:cNvSpPr txBox="1"/>
      </xdr:nvSpPr>
      <xdr:spPr>
        <a:xfrm>
          <a:off x="810260" y="9784080"/>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1365" cy="264795"/>
    <xdr:sp macro="" textlink="">
      <xdr:nvSpPr>
        <xdr:cNvPr id="139" name="テキスト ボックス 138"/>
        <xdr:cNvSpPr txBox="1"/>
      </xdr:nvSpPr>
      <xdr:spPr>
        <a:xfrm>
          <a:off x="432816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40" name="テキスト ボックス 139"/>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1365" cy="264795"/>
    <xdr:sp macro="" textlink="">
      <xdr:nvSpPr>
        <xdr:cNvPr id="141" name="テキスト ボックス 140"/>
        <xdr:cNvSpPr txBox="1"/>
      </xdr:nvSpPr>
      <xdr:spPr>
        <a:xfrm>
          <a:off x="264668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42" name="テキスト ボックス 141"/>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43" name="テキスト ボックス 142"/>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24765</xdr:rowOff>
    </xdr:from>
    <xdr:to xmlns:xdr="http://schemas.openxmlformats.org/drawingml/2006/spreadsheetDrawing">
      <xdr:col>24</xdr:col>
      <xdr:colOff>114300</xdr:colOff>
      <xdr:row>55</xdr:row>
      <xdr:rowOff>128270</xdr:rowOff>
    </xdr:to>
    <xdr:sp macro="" textlink="">
      <xdr:nvSpPr>
        <xdr:cNvPr id="144" name="楕円 143"/>
        <xdr:cNvSpPr/>
      </xdr:nvSpPr>
      <xdr:spPr>
        <a:xfrm>
          <a:off x="4462780" y="94545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47625</xdr:rowOff>
    </xdr:from>
    <xdr:ext cx="598805" cy="264795"/>
    <xdr:sp macro="" textlink="">
      <xdr:nvSpPr>
        <xdr:cNvPr id="145" name="物件費該当値テキスト"/>
        <xdr:cNvSpPr txBox="1"/>
      </xdr:nvSpPr>
      <xdr:spPr>
        <a:xfrm>
          <a:off x="4564380" y="930592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4445</xdr:rowOff>
    </xdr:from>
    <xdr:to xmlns:xdr="http://schemas.openxmlformats.org/drawingml/2006/spreadsheetDrawing">
      <xdr:col>20</xdr:col>
      <xdr:colOff>38100</xdr:colOff>
      <xdr:row>55</xdr:row>
      <xdr:rowOff>107950</xdr:rowOff>
    </xdr:to>
    <xdr:sp macro="" textlink="">
      <xdr:nvSpPr>
        <xdr:cNvPr id="146" name="楕円 145"/>
        <xdr:cNvSpPr/>
      </xdr:nvSpPr>
      <xdr:spPr>
        <a:xfrm>
          <a:off x="3649980" y="943419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125095</xdr:rowOff>
    </xdr:from>
    <xdr:ext cx="588645" cy="254635"/>
    <xdr:sp macro="" textlink="">
      <xdr:nvSpPr>
        <xdr:cNvPr id="147" name="テキスト ボックス 146"/>
        <xdr:cNvSpPr txBox="1"/>
      </xdr:nvSpPr>
      <xdr:spPr>
        <a:xfrm>
          <a:off x="3406140" y="9211945"/>
          <a:ext cx="588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121285</xdr:rowOff>
    </xdr:from>
    <xdr:to xmlns:xdr="http://schemas.openxmlformats.org/drawingml/2006/spreadsheetDrawing">
      <xdr:col>15</xdr:col>
      <xdr:colOff>101600</xdr:colOff>
      <xdr:row>56</xdr:row>
      <xdr:rowOff>48895</xdr:rowOff>
    </xdr:to>
    <xdr:sp macro="" textlink="">
      <xdr:nvSpPr>
        <xdr:cNvPr id="148" name="楕円 147"/>
        <xdr:cNvSpPr/>
      </xdr:nvSpPr>
      <xdr:spPr>
        <a:xfrm>
          <a:off x="2781300" y="95510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66675</xdr:rowOff>
    </xdr:from>
    <xdr:ext cx="589280" cy="255270"/>
    <xdr:sp macro="" textlink="">
      <xdr:nvSpPr>
        <xdr:cNvPr id="149" name="テキスト ボックス 148"/>
        <xdr:cNvSpPr txBox="1"/>
      </xdr:nvSpPr>
      <xdr:spPr>
        <a:xfrm>
          <a:off x="2542540" y="9324975"/>
          <a:ext cx="589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123825</xdr:rowOff>
    </xdr:from>
    <xdr:to xmlns:xdr="http://schemas.openxmlformats.org/drawingml/2006/spreadsheetDrawing">
      <xdr:col>10</xdr:col>
      <xdr:colOff>165100</xdr:colOff>
      <xdr:row>56</xdr:row>
      <xdr:rowOff>50800</xdr:rowOff>
    </xdr:to>
    <xdr:sp macro="" textlink="">
      <xdr:nvSpPr>
        <xdr:cNvPr id="150" name="楕円 149"/>
        <xdr:cNvSpPr/>
      </xdr:nvSpPr>
      <xdr:spPr>
        <a:xfrm>
          <a:off x="1917700" y="95535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67945</xdr:rowOff>
    </xdr:from>
    <xdr:ext cx="588645" cy="254635"/>
    <xdr:sp macro="" textlink="">
      <xdr:nvSpPr>
        <xdr:cNvPr id="151" name="テキスト ボックス 150"/>
        <xdr:cNvSpPr txBox="1"/>
      </xdr:nvSpPr>
      <xdr:spPr>
        <a:xfrm>
          <a:off x="1673860" y="9326245"/>
          <a:ext cx="588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168275</xdr:rowOff>
    </xdr:from>
    <xdr:to xmlns:xdr="http://schemas.openxmlformats.org/drawingml/2006/spreadsheetDrawing">
      <xdr:col>6</xdr:col>
      <xdr:colOff>38100</xdr:colOff>
      <xdr:row>56</xdr:row>
      <xdr:rowOff>96520</xdr:rowOff>
    </xdr:to>
    <xdr:sp macro="" textlink="">
      <xdr:nvSpPr>
        <xdr:cNvPr id="152" name="楕円 151"/>
        <xdr:cNvSpPr/>
      </xdr:nvSpPr>
      <xdr:spPr>
        <a:xfrm>
          <a:off x="1054100" y="95980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113665</xdr:rowOff>
    </xdr:from>
    <xdr:ext cx="588645" cy="254635"/>
    <xdr:sp macro="" textlink="">
      <xdr:nvSpPr>
        <xdr:cNvPr id="153" name="テキスト ボックス 152"/>
        <xdr:cNvSpPr txBox="1"/>
      </xdr:nvSpPr>
      <xdr:spPr>
        <a:xfrm>
          <a:off x="810260" y="9371965"/>
          <a:ext cx="588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54" name="正方形/長方形 153"/>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5" name="正方形/長方形 154"/>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6" name="正方形/長方形 155"/>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7" name="正方形/長方形 156"/>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8" name="正方形/長方形 157"/>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9" name="正方形/長方形 158"/>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60" name="正方形/長方形 159"/>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61" name="正方形/長方形 160"/>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0360" cy="221615"/>
    <xdr:sp macro="" textlink="">
      <xdr:nvSpPr>
        <xdr:cNvPr id="162" name="テキスト ボックス 161"/>
        <xdr:cNvSpPr txBox="1"/>
      </xdr:nvSpPr>
      <xdr:spPr>
        <a:xfrm>
          <a:off x="708660" y="11494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63" name="直線コネクタ 162"/>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45720</xdr:rowOff>
    </xdr:from>
    <xdr:to xmlns:xdr="http://schemas.openxmlformats.org/drawingml/2006/spreadsheetDrawing">
      <xdr:col>28</xdr:col>
      <xdr:colOff>114300</xdr:colOff>
      <xdr:row>79</xdr:row>
      <xdr:rowOff>45720</xdr:rowOff>
    </xdr:to>
    <xdr:cxnSp macro="">
      <xdr:nvCxnSpPr>
        <xdr:cNvPr id="164" name="直線コネクタ 163"/>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75565</xdr:rowOff>
    </xdr:from>
    <xdr:ext cx="239395" cy="264160"/>
    <xdr:sp macro="" textlink="">
      <xdr:nvSpPr>
        <xdr:cNvPr id="165" name="テキスト ボックス 164"/>
        <xdr:cNvSpPr txBox="1"/>
      </xdr:nvSpPr>
      <xdr:spPr>
        <a:xfrm>
          <a:off x="502920" y="13448665"/>
          <a:ext cx="2393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6985</xdr:rowOff>
    </xdr:from>
    <xdr:to xmlns:xdr="http://schemas.openxmlformats.org/drawingml/2006/spreadsheetDrawing">
      <xdr:col>28</xdr:col>
      <xdr:colOff>114300</xdr:colOff>
      <xdr:row>77</xdr:row>
      <xdr:rowOff>6985</xdr:rowOff>
    </xdr:to>
    <xdr:cxnSp macro="">
      <xdr:nvCxnSpPr>
        <xdr:cNvPr id="166" name="直線コネクタ 165"/>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36195</xdr:rowOff>
    </xdr:from>
    <xdr:ext cx="531495" cy="264160"/>
    <xdr:sp macro="" textlink="">
      <xdr:nvSpPr>
        <xdr:cNvPr id="167" name="テキスト ボックス 166"/>
        <xdr:cNvSpPr txBox="1"/>
      </xdr:nvSpPr>
      <xdr:spPr>
        <a:xfrm>
          <a:off x="225425" y="13066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143510</xdr:rowOff>
    </xdr:from>
    <xdr:to xmlns:xdr="http://schemas.openxmlformats.org/drawingml/2006/spreadsheetDrawing">
      <xdr:col>28</xdr:col>
      <xdr:colOff>114300</xdr:colOff>
      <xdr:row>74</xdr:row>
      <xdr:rowOff>143510</xdr:rowOff>
    </xdr:to>
    <xdr:cxnSp macro="">
      <xdr:nvCxnSpPr>
        <xdr:cNvPr id="168" name="直線コネクタ 167"/>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171450</xdr:rowOff>
    </xdr:from>
    <xdr:ext cx="531495" cy="255270"/>
    <xdr:sp macro="" textlink="">
      <xdr:nvSpPr>
        <xdr:cNvPr id="169" name="テキスト ボックス 168"/>
        <xdr:cNvSpPr txBox="1"/>
      </xdr:nvSpPr>
      <xdr:spPr>
        <a:xfrm>
          <a:off x="225425" y="126873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104140</xdr:rowOff>
    </xdr:from>
    <xdr:to xmlns:xdr="http://schemas.openxmlformats.org/drawingml/2006/spreadsheetDrawing">
      <xdr:col>28</xdr:col>
      <xdr:colOff>114300</xdr:colOff>
      <xdr:row>72</xdr:row>
      <xdr:rowOff>104140</xdr:rowOff>
    </xdr:to>
    <xdr:cxnSp macro="">
      <xdr:nvCxnSpPr>
        <xdr:cNvPr id="170" name="直線コネクタ 169"/>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133985</xdr:rowOff>
    </xdr:from>
    <xdr:ext cx="531495" cy="264795"/>
    <xdr:sp macro="" textlink="">
      <xdr:nvSpPr>
        <xdr:cNvPr id="171" name="テキスト ボックス 170"/>
        <xdr:cNvSpPr txBox="1"/>
      </xdr:nvSpPr>
      <xdr:spPr>
        <a:xfrm>
          <a:off x="225425" y="1230693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65405</xdr:rowOff>
    </xdr:from>
    <xdr:to xmlns:xdr="http://schemas.openxmlformats.org/drawingml/2006/spreadsheetDrawing">
      <xdr:col>28</xdr:col>
      <xdr:colOff>114300</xdr:colOff>
      <xdr:row>70</xdr:row>
      <xdr:rowOff>65405</xdr:rowOff>
    </xdr:to>
    <xdr:cxnSp macro="">
      <xdr:nvCxnSpPr>
        <xdr:cNvPr id="172" name="直線コネクタ 171"/>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94615</xdr:rowOff>
    </xdr:from>
    <xdr:ext cx="531495" cy="264160"/>
    <xdr:sp macro="" textlink="">
      <xdr:nvSpPr>
        <xdr:cNvPr id="173" name="テキスト ボックス 172"/>
        <xdr:cNvSpPr txBox="1"/>
      </xdr:nvSpPr>
      <xdr:spPr>
        <a:xfrm>
          <a:off x="225425" y="11924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4" name="直線コネクタ 173"/>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55880</xdr:rowOff>
    </xdr:from>
    <xdr:ext cx="531495" cy="254635"/>
    <xdr:sp macro="" textlink="">
      <xdr:nvSpPr>
        <xdr:cNvPr id="175" name="テキスト ボックス 174"/>
        <xdr:cNvSpPr txBox="1"/>
      </xdr:nvSpPr>
      <xdr:spPr>
        <a:xfrm>
          <a:off x="225425" y="1154303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6"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74930</xdr:rowOff>
    </xdr:from>
    <xdr:to xmlns:xdr="http://schemas.openxmlformats.org/drawingml/2006/spreadsheetDrawing">
      <xdr:col>24</xdr:col>
      <xdr:colOff>62865</xdr:colOff>
      <xdr:row>79</xdr:row>
      <xdr:rowOff>635</xdr:rowOff>
    </xdr:to>
    <xdr:cxnSp macro="">
      <xdr:nvCxnSpPr>
        <xdr:cNvPr id="177" name="直線コネクタ 176"/>
        <xdr:cNvCxnSpPr/>
      </xdr:nvCxnSpPr>
      <xdr:spPr>
        <a:xfrm flipV="1">
          <a:off x="4511675" y="1224788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4445</xdr:rowOff>
    </xdr:from>
    <xdr:ext cx="469900" cy="265430"/>
    <xdr:sp macro="" textlink="">
      <xdr:nvSpPr>
        <xdr:cNvPr id="178" name="維持補修費最小値テキスト"/>
        <xdr:cNvSpPr txBox="1"/>
      </xdr:nvSpPr>
      <xdr:spPr>
        <a:xfrm>
          <a:off x="4564380" y="1354899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635</xdr:rowOff>
    </xdr:from>
    <xdr:to xmlns:xdr="http://schemas.openxmlformats.org/drawingml/2006/spreadsheetDrawing">
      <xdr:col>24</xdr:col>
      <xdr:colOff>152400</xdr:colOff>
      <xdr:row>79</xdr:row>
      <xdr:rowOff>635</xdr:rowOff>
    </xdr:to>
    <xdr:cxnSp macro="">
      <xdr:nvCxnSpPr>
        <xdr:cNvPr id="179" name="直線コネクタ 178"/>
        <xdr:cNvCxnSpPr/>
      </xdr:nvCxnSpPr>
      <xdr:spPr>
        <a:xfrm>
          <a:off x="4429760" y="13545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20320</xdr:rowOff>
    </xdr:from>
    <xdr:ext cx="534670" cy="255270"/>
    <xdr:sp macro="" textlink="">
      <xdr:nvSpPr>
        <xdr:cNvPr id="180" name="維持補修費最大値テキスト"/>
        <xdr:cNvSpPr txBox="1"/>
      </xdr:nvSpPr>
      <xdr:spPr>
        <a:xfrm>
          <a:off x="4564380" y="120218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74930</xdr:rowOff>
    </xdr:from>
    <xdr:to xmlns:xdr="http://schemas.openxmlformats.org/drawingml/2006/spreadsheetDrawing">
      <xdr:col>24</xdr:col>
      <xdr:colOff>152400</xdr:colOff>
      <xdr:row>71</xdr:row>
      <xdr:rowOff>74930</xdr:rowOff>
    </xdr:to>
    <xdr:cxnSp macro="">
      <xdr:nvCxnSpPr>
        <xdr:cNvPr id="181" name="直線コネクタ 180"/>
        <xdr:cNvCxnSpPr/>
      </xdr:nvCxnSpPr>
      <xdr:spPr>
        <a:xfrm>
          <a:off x="4429760" y="12247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95885</xdr:rowOff>
    </xdr:from>
    <xdr:to xmlns:xdr="http://schemas.openxmlformats.org/drawingml/2006/spreadsheetDrawing">
      <xdr:col>24</xdr:col>
      <xdr:colOff>63500</xdr:colOff>
      <xdr:row>76</xdr:row>
      <xdr:rowOff>114935</xdr:rowOff>
    </xdr:to>
    <xdr:cxnSp macro="">
      <xdr:nvCxnSpPr>
        <xdr:cNvPr id="182" name="直線コネクタ 181"/>
        <xdr:cNvCxnSpPr/>
      </xdr:nvCxnSpPr>
      <xdr:spPr>
        <a:xfrm flipV="1">
          <a:off x="3700780" y="1312608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52070</xdr:rowOff>
    </xdr:from>
    <xdr:ext cx="534670" cy="264160"/>
    <xdr:sp macro="" textlink="">
      <xdr:nvSpPr>
        <xdr:cNvPr id="183" name="維持補修費平均値テキスト"/>
        <xdr:cNvSpPr txBox="1"/>
      </xdr:nvSpPr>
      <xdr:spPr>
        <a:xfrm>
          <a:off x="4564380" y="1308227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73660</xdr:rowOff>
    </xdr:from>
    <xdr:to xmlns:xdr="http://schemas.openxmlformats.org/drawingml/2006/spreadsheetDrawing">
      <xdr:col>24</xdr:col>
      <xdr:colOff>114300</xdr:colOff>
      <xdr:row>77</xdr:row>
      <xdr:rowOff>2540</xdr:rowOff>
    </xdr:to>
    <xdr:sp macro="" textlink="">
      <xdr:nvSpPr>
        <xdr:cNvPr id="184" name="フローチャート: 判断 183"/>
        <xdr:cNvSpPr/>
      </xdr:nvSpPr>
      <xdr:spPr>
        <a:xfrm>
          <a:off x="4462780" y="131038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114935</xdr:rowOff>
    </xdr:from>
    <xdr:to xmlns:xdr="http://schemas.openxmlformats.org/drawingml/2006/spreadsheetDrawing">
      <xdr:col>19</xdr:col>
      <xdr:colOff>177800</xdr:colOff>
      <xdr:row>76</xdr:row>
      <xdr:rowOff>123825</xdr:rowOff>
    </xdr:to>
    <xdr:cxnSp macro="">
      <xdr:nvCxnSpPr>
        <xdr:cNvPr id="185" name="直線コネクタ 184"/>
        <xdr:cNvCxnSpPr/>
      </xdr:nvCxnSpPr>
      <xdr:spPr>
        <a:xfrm flipV="1">
          <a:off x="2832100" y="13145135"/>
          <a:ext cx="8686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136525</xdr:rowOff>
    </xdr:from>
    <xdr:to xmlns:xdr="http://schemas.openxmlformats.org/drawingml/2006/spreadsheetDrawing">
      <xdr:col>20</xdr:col>
      <xdr:colOff>38100</xdr:colOff>
      <xdr:row>77</xdr:row>
      <xdr:rowOff>65405</xdr:rowOff>
    </xdr:to>
    <xdr:sp macro="" textlink="">
      <xdr:nvSpPr>
        <xdr:cNvPr id="186" name="フローチャート: 判断 185"/>
        <xdr:cNvSpPr/>
      </xdr:nvSpPr>
      <xdr:spPr>
        <a:xfrm>
          <a:off x="3649980" y="131667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55880</xdr:rowOff>
    </xdr:from>
    <xdr:ext cx="460375" cy="254635"/>
    <xdr:sp macro="" textlink="">
      <xdr:nvSpPr>
        <xdr:cNvPr id="187" name="テキスト ボックス 186"/>
        <xdr:cNvSpPr txBox="1"/>
      </xdr:nvSpPr>
      <xdr:spPr>
        <a:xfrm>
          <a:off x="3470910" y="13257530"/>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117475</xdr:rowOff>
    </xdr:from>
    <xdr:to xmlns:xdr="http://schemas.openxmlformats.org/drawingml/2006/spreadsheetDrawing">
      <xdr:col>15</xdr:col>
      <xdr:colOff>50800</xdr:colOff>
      <xdr:row>76</xdr:row>
      <xdr:rowOff>123825</xdr:rowOff>
    </xdr:to>
    <xdr:cxnSp macro="">
      <xdr:nvCxnSpPr>
        <xdr:cNvPr id="188" name="直線コネクタ 187"/>
        <xdr:cNvCxnSpPr/>
      </xdr:nvCxnSpPr>
      <xdr:spPr>
        <a:xfrm>
          <a:off x="1968500" y="1314767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61595</xdr:rowOff>
    </xdr:from>
    <xdr:to xmlns:xdr="http://schemas.openxmlformats.org/drawingml/2006/spreadsheetDrawing">
      <xdr:col>15</xdr:col>
      <xdr:colOff>101600</xdr:colOff>
      <xdr:row>76</xdr:row>
      <xdr:rowOff>165100</xdr:rowOff>
    </xdr:to>
    <xdr:sp macro="" textlink="">
      <xdr:nvSpPr>
        <xdr:cNvPr id="189" name="フローチャート: 判断 188"/>
        <xdr:cNvSpPr/>
      </xdr:nvSpPr>
      <xdr:spPr>
        <a:xfrm>
          <a:off x="2781300" y="130917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7620</xdr:rowOff>
    </xdr:from>
    <xdr:ext cx="524510" cy="255905"/>
    <xdr:sp macro="" textlink="">
      <xdr:nvSpPr>
        <xdr:cNvPr id="190" name="テキスト ボックス 189"/>
        <xdr:cNvSpPr txBox="1"/>
      </xdr:nvSpPr>
      <xdr:spPr>
        <a:xfrm>
          <a:off x="2574925" y="12866370"/>
          <a:ext cx="5245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88265</xdr:rowOff>
    </xdr:from>
    <xdr:to xmlns:xdr="http://schemas.openxmlformats.org/drawingml/2006/spreadsheetDrawing">
      <xdr:col>10</xdr:col>
      <xdr:colOff>114300</xdr:colOff>
      <xdr:row>76</xdr:row>
      <xdr:rowOff>117475</xdr:rowOff>
    </xdr:to>
    <xdr:cxnSp macro="">
      <xdr:nvCxnSpPr>
        <xdr:cNvPr id="191" name="直線コネクタ 190"/>
        <xdr:cNvCxnSpPr/>
      </xdr:nvCxnSpPr>
      <xdr:spPr>
        <a:xfrm>
          <a:off x="1104900" y="1311846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58420</xdr:rowOff>
    </xdr:from>
    <xdr:to xmlns:xdr="http://schemas.openxmlformats.org/drawingml/2006/spreadsheetDrawing">
      <xdr:col>10</xdr:col>
      <xdr:colOff>165100</xdr:colOff>
      <xdr:row>76</xdr:row>
      <xdr:rowOff>161925</xdr:rowOff>
    </xdr:to>
    <xdr:sp macro="" textlink="">
      <xdr:nvSpPr>
        <xdr:cNvPr id="192" name="フローチャート: 判断 191"/>
        <xdr:cNvSpPr/>
      </xdr:nvSpPr>
      <xdr:spPr>
        <a:xfrm>
          <a:off x="1917700" y="130886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3810</xdr:rowOff>
    </xdr:from>
    <xdr:ext cx="525145" cy="265430"/>
    <xdr:sp macro="" textlink="">
      <xdr:nvSpPr>
        <xdr:cNvPr id="193" name="テキスト ボックス 192"/>
        <xdr:cNvSpPr txBox="1"/>
      </xdr:nvSpPr>
      <xdr:spPr>
        <a:xfrm>
          <a:off x="1706245" y="12862560"/>
          <a:ext cx="5251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86360</xdr:rowOff>
    </xdr:from>
    <xdr:to xmlns:xdr="http://schemas.openxmlformats.org/drawingml/2006/spreadsheetDrawing">
      <xdr:col>6</xdr:col>
      <xdr:colOff>38100</xdr:colOff>
      <xdr:row>77</xdr:row>
      <xdr:rowOff>13970</xdr:rowOff>
    </xdr:to>
    <xdr:sp macro="" textlink="">
      <xdr:nvSpPr>
        <xdr:cNvPr id="194" name="フローチャート: 判断 193"/>
        <xdr:cNvSpPr/>
      </xdr:nvSpPr>
      <xdr:spPr>
        <a:xfrm>
          <a:off x="1054100" y="1311656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5080</xdr:rowOff>
    </xdr:from>
    <xdr:ext cx="524510" cy="265430"/>
    <xdr:sp macro="" textlink="">
      <xdr:nvSpPr>
        <xdr:cNvPr id="195" name="テキスト ボックス 194"/>
        <xdr:cNvSpPr txBox="1"/>
      </xdr:nvSpPr>
      <xdr:spPr>
        <a:xfrm>
          <a:off x="842645" y="132067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96" name="テキスト ボックス 195"/>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7" name="テキスト ボックス 196"/>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98" name="テキスト ボックス 197"/>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9" name="テキスト ボックス 198"/>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200" name="テキスト ボックス 199"/>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44450</xdr:rowOff>
    </xdr:from>
    <xdr:to xmlns:xdr="http://schemas.openxmlformats.org/drawingml/2006/spreadsheetDrawing">
      <xdr:col>24</xdr:col>
      <xdr:colOff>114300</xdr:colOff>
      <xdr:row>76</xdr:row>
      <xdr:rowOff>147955</xdr:rowOff>
    </xdr:to>
    <xdr:sp macro="" textlink="">
      <xdr:nvSpPr>
        <xdr:cNvPr id="201" name="楕円 200"/>
        <xdr:cNvSpPr/>
      </xdr:nvSpPr>
      <xdr:spPr>
        <a:xfrm>
          <a:off x="4462780" y="130746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67310</xdr:rowOff>
    </xdr:from>
    <xdr:ext cx="534670" cy="254635"/>
    <xdr:sp macro="" textlink="">
      <xdr:nvSpPr>
        <xdr:cNvPr id="202" name="維持補修費該当値テキスト"/>
        <xdr:cNvSpPr txBox="1"/>
      </xdr:nvSpPr>
      <xdr:spPr>
        <a:xfrm>
          <a:off x="4564380" y="129260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63500</xdr:rowOff>
    </xdr:from>
    <xdr:to xmlns:xdr="http://schemas.openxmlformats.org/drawingml/2006/spreadsheetDrawing">
      <xdr:col>20</xdr:col>
      <xdr:colOff>38100</xdr:colOff>
      <xdr:row>76</xdr:row>
      <xdr:rowOff>167005</xdr:rowOff>
    </xdr:to>
    <xdr:sp macro="" textlink="">
      <xdr:nvSpPr>
        <xdr:cNvPr id="203" name="楕円 202"/>
        <xdr:cNvSpPr/>
      </xdr:nvSpPr>
      <xdr:spPr>
        <a:xfrm>
          <a:off x="3649980" y="1309370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8890</xdr:rowOff>
    </xdr:from>
    <xdr:ext cx="524510" cy="254635"/>
    <xdr:sp macro="" textlink="">
      <xdr:nvSpPr>
        <xdr:cNvPr id="204" name="テキスト ボックス 203"/>
        <xdr:cNvSpPr txBox="1"/>
      </xdr:nvSpPr>
      <xdr:spPr>
        <a:xfrm>
          <a:off x="3438525" y="12867640"/>
          <a:ext cx="5245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71120</xdr:rowOff>
    </xdr:from>
    <xdr:to xmlns:xdr="http://schemas.openxmlformats.org/drawingml/2006/spreadsheetDrawing">
      <xdr:col>15</xdr:col>
      <xdr:colOff>101600</xdr:colOff>
      <xdr:row>77</xdr:row>
      <xdr:rowOff>0</xdr:rowOff>
    </xdr:to>
    <xdr:sp macro="" textlink="">
      <xdr:nvSpPr>
        <xdr:cNvPr id="205" name="楕円 204"/>
        <xdr:cNvSpPr/>
      </xdr:nvSpPr>
      <xdr:spPr>
        <a:xfrm>
          <a:off x="2781300" y="131013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166370</xdr:rowOff>
    </xdr:from>
    <xdr:ext cx="524510" cy="264160"/>
    <xdr:sp macro="" textlink="">
      <xdr:nvSpPr>
        <xdr:cNvPr id="206" name="テキスト ボックス 205"/>
        <xdr:cNvSpPr txBox="1"/>
      </xdr:nvSpPr>
      <xdr:spPr>
        <a:xfrm>
          <a:off x="2574925" y="13196570"/>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66040</xdr:rowOff>
    </xdr:from>
    <xdr:to xmlns:xdr="http://schemas.openxmlformats.org/drawingml/2006/spreadsheetDrawing">
      <xdr:col>10</xdr:col>
      <xdr:colOff>165100</xdr:colOff>
      <xdr:row>76</xdr:row>
      <xdr:rowOff>170180</xdr:rowOff>
    </xdr:to>
    <xdr:sp macro="" textlink="">
      <xdr:nvSpPr>
        <xdr:cNvPr id="207" name="楕円 206"/>
        <xdr:cNvSpPr/>
      </xdr:nvSpPr>
      <xdr:spPr>
        <a:xfrm>
          <a:off x="1917700" y="130962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160655</xdr:rowOff>
    </xdr:from>
    <xdr:ext cx="525145" cy="254635"/>
    <xdr:sp macro="" textlink="">
      <xdr:nvSpPr>
        <xdr:cNvPr id="208" name="テキスト ボックス 207"/>
        <xdr:cNvSpPr txBox="1"/>
      </xdr:nvSpPr>
      <xdr:spPr>
        <a:xfrm>
          <a:off x="1706245" y="13190855"/>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36195</xdr:rowOff>
    </xdr:from>
    <xdr:to xmlns:xdr="http://schemas.openxmlformats.org/drawingml/2006/spreadsheetDrawing">
      <xdr:col>6</xdr:col>
      <xdr:colOff>38100</xdr:colOff>
      <xdr:row>76</xdr:row>
      <xdr:rowOff>140335</xdr:rowOff>
    </xdr:to>
    <xdr:sp macro="" textlink="">
      <xdr:nvSpPr>
        <xdr:cNvPr id="209" name="楕円 208"/>
        <xdr:cNvSpPr/>
      </xdr:nvSpPr>
      <xdr:spPr>
        <a:xfrm>
          <a:off x="1054100" y="130663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157480</xdr:rowOff>
    </xdr:from>
    <xdr:ext cx="524510" cy="264795"/>
    <xdr:sp macro="" textlink="">
      <xdr:nvSpPr>
        <xdr:cNvPr id="210" name="テキスト ボックス 209"/>
        <xdr:cNvSpPr txBox="1"/>
      </xdr:nvSpPr>
      <xdr:spPr>
        <a:xfrm>
          <a:off x="842645" y="1284478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11" name="正方形/長方形 210"/>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12" name="正方形/長方形 211"/>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13" name="正方形/長方形 212"/>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14" name="正方形/長方形 213"/>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5" name="正方形/長方形 214"/>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6" name="正方形/長方形 215"/>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7" name="正方形/長方形 216"/>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8" name="正方形/長方形 217"/>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0360" cy="221615"/>
    <xdr:sp macro="" textlink="">
      <xdr:nvSpPr>
        <xdr:cNvPr id="219" name="テキスト ボックス 218"/>
        <xdr:cNvSpPr txBox="1"/>
      </xdr:nvSpPr>
      <xdr:spPr>
        <a:xfrm>
          <a:off x="708660" y="14923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0" name="直線コネクタ 219"/>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21" name="テキスト ボックス 220"/>
        <xdr:cNvSpPr txBox="1"/>
      </xdr:nvSpPr>
      <xdr:spPr>
        <a:xfrm>
          <a:off x="22542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2" name="直線コネクタ 221"/>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3" name="テキスト ボックス 222"/>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4" name="直線コネクタ 223"/>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5" name="テキスト ボックス 224"/>
        <xdr:cNvSpPr txBox="1"/>
      </xdr:nvSpPr>
      <xdr:spPr>
        <a:xfrm>
          <a:off x="22542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6" name="直線コネクタ 225"/>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7" name="テキスト ボックス 226"/>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8" name="直線コネクタ 227"/>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6105" cy="251460"/>
    <xdr:sp macro="" textlink="">
      <xdr:nvSpPr>
        <xdr:cNvPr id="229" name="テキスト ボックス 228"/>
        <xdr:cNvSpPr txBox="1"/>
      </xdr:nvSpPr>
      <xdr:spPr>
        <a:xfrm>
          <a:off x="166370" y="15951200"/>
          <a:ext cx="586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30" name="直線コネクタ 229"/>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6105" cy="258445"/>
    <xdr:sp macro="" textlink="">
      <xdr:nvSpPr>
        <xdr:cNvPr id="231" name="テキスト ボックス 230"/>
        <xdr:cNvSpPr txBox="1"/>
      </xdr:nvSpPr>
      <xdr:spPr>
        <a:xfrm>
          <a:off x="166370" y="15624175"/>
          <a:ext cx="586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32" name="直線コネクタ 231"/>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38735</xdr:rowOff>
    </xdr:from>
    <xdr:ext cx="586105" cy="265430"/>
    <xdr:sp macro="" textlink="">
      <xdr:nvSpPr>
        <xdr:cNvPr id="233" name="テキスト ボックス 232"/>
        <xdr:cNvSpPr txBox="1"/>
      </xdr:nvSpPr>
      <xdr:spPr>
        <a:xfrm>
          <a:off x="166370" y="15297785"/>
          <a:ext cx="5861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34" name="直線コネクタ 233"/>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86105" cy="254635"/>
    <xdr:sp macro="" textlink="">
      <xdr:nvSpPr>
        <xdr:cNvPr id="235" name="テキスト ボックス 234"/>
        <xdr:cNvSpPr txBox="1"/>
      </xdr:nvSpPr>
      <xdr:spPr>
        <a:xfrm>
          <a:off x="166370" y="14972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6"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13335</xdr:rowOff>
    </xdr:from>
    <xdr:to xmlns:xdr="http://schemas.openxmlformats.org/drawingml/2006/spreadsheetDrawing">
      <xdr:col>24</xdr:col>
      <xdr:colOff>62865</xdr:colOff>
      <xdr:row>99</xdr:row>
      <xdr:rowOff>132080</xdr:rowOff>
    </xdr:to>
    <xdr:cxnSp macro="">
      <xdr:nvCxnSpPr>
        <xdr:cNvPr id="237" name="直線コネクタ 236"/>
        <xdr:cNvCxnSpPr/>
      </xdr:nvCxnSpPr>
      <xdr:spPr>
        <a:xfrm flipV="1">
          <a:off x="4511675" y="15615285"/>
          <a:ext cx="127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135255</xdr:rowOff>
    </xdr:from>
    <xdr:ext cx="534670" cy="248920"/>
    <xdr:sp macro="" textlink="">
      <xdr:nvSpPr>
        <xdr:cNvPr id="238" name="扶助費最小値テキスト"/>
        <xdr:cNvSpPr txBox="1"/>
      </xdr:nvSpPr>
      <xdr:spPr>
        <a:xfrm>
          <a:off x="4564380" y="1710880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132080</xdr:rowOff>
    </xdr:from>
    <xdr:to xmlns:xdr="http://schemas.openxmlformats.org/drawingml/2006/spreadsheetDrawing">
      <xdr:col>24</xdr:col>
      <xdr:colOff>152400</xdr:colOff>
      <xdr:row>99</xdr:row>
      <xdr:rowOff>132080</xdr:rowOff>
    </xdr:to>
    <xdr:cxnSp macro="">
      <xdr:nvCxnSpPr>
        <xdr:cNvPr id="239" name="直線コネクタ 238"/>
        <xdr:cNvCxnSpPr/>
      </xdr:nvCxnSpPr>
      <xdr:spPr>
        <a:xfrm>
          <a:off x="4429760" y="17105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135255</xdr:rowOff>
    </xdr:from>
    <xdr:ext cx="598805" cy="255905"/>
    <xdr:sp macro="" textlink="">
      <xdr:nvSpPr>
        <xdr:cNvPr id="240" name="扶助費最大値テキスト"/>
        <xdr:cNvSpPr txBox="1"/>
      </xdr:nvSpPr>
      <xdr:spPr>
        <a:xfrm>
          <a:off x="4564380" y="153943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13335</xdr:rowOff>
    </xdr:from>
    <xdr:to xmlns:xdr="http://schemas.openxmlformats.org/drawingml/2006/spreadsheetDrawing">
      <xdr:col>24</xdr:col>
      <xdr:colOff>152400</xdr:colOff>
      <xdr:row>91</xdr:row>
      <xdr:rowOff>13335</xdr:rowOff>
    </xdr:to>
    <xdr:cxnSp macro="">
      <xdr:nvCxnSpPr>
        <xdr:cNvPr id="241" name="直線コネクタ 240"/>
        <xdr:cNvCxnSpPr/>
      </xdr:nvCxnSpPr>
      <xdr:spPr>
        <a:xfrm>
          <a:off x="4429760" y="15615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10160</xdr:rowOff>
    </xdr:from>
    <xdr:to xmlns:xdr="http://schemas.openxmlformats.org/drawingml/2006/spreadsheetDrawing">
      <xdr:col>24</xdr:col>
      <xdr:colOff>63500</xdr:colOff>
      <xdr:row>94</xdr:row>
      <xdr:rowOff>3810</xdr:rowOff>
    </xdr:to>
    <xdr:cxnSp macro="">
      <xdr:nvCxnSpPr>
        <xdr:cNvPr id="242" name="直線コネクタ 241"/>
        <xdr:cNvCxnSpPr/>
      </xdr:nvCxnSpPr>
      <xdr:spPr>
        <a:xfrm flipV="1">
          <a:off x="3700780" y="15955010"/>
          <a:ext cx="8128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40640</xdr:rowOff>
    </xdr:from>
    <xdr:ext cx="534670" cy="251460"/>
    <xdr:sp macro="" textlink="">
      <xdr:nvSpPr>
        <xdr:cNvPr id="243" name="扶助費平均値テキスト"/>
        <xdr:cNvSpPr txBox="1"/>
      </xdr:nvSpPr>
      <xdr:spPr>
        <a:xfrm>
          <a:off x="4564380" y="163283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62230</xdr:rowOff>
    </xdr:from>
    <xdr:to xmlns:xdr="http://schemas.openxmlformats.org/drawingml/2006/spreadsheetDrawing">
      <xdr:col>24</xdr:col>
      <xdr:colOff>114300</xdr:colOff>
      <xdr:row>95</xdr:row>
      <xdr:rowOff>163830</xdr:rowOff>
    </xdr:to>
    <xdr:sp macro="" textlink="">
      <xdr:nvSpPr>
        <xdr:cNvPr id="244" name="フローチャート: 判断 243"/>
        <xdr:cNvSpPr/>
      </xdr:nvSpPr>
      <xdr:spPr>
        <a:xfrm>
          <a:off x="446278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3810</xdr:rowOff>
    </xdr:from>
    <xdr:to xmlns:xdr="http://schemas.openxmlformats.org/drawingml/2006/spreadsheetDrawing">
      <xdr:col>19</xdr:col>
      <xdr:colOff>177800</xdr:colOff>
      <xdr:row>94</xdr:row>
      <xdr:rowOff>111125</xdr:rowOff>
    </xdr:to>
    <xdr:cxnSp macro="">
      <xdr:nvCxnSpPr>
        <xdr:cNvPr id="245" name="直線コネクタ 244"/>
        <xdr:cNvCxnSpPr/>
      </xdr:nvCxnSpPr>
      <xdr:spPr>
        <a:xfrm flipV="1">
          <a:off x="2832100" y="16120110"/>
          <a:ext cx="86868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90805</xdr:rowOff>
    </xdr:from>
    <xdr:to xmlns:xdr="http://schemas.openxmlformats.org/drawingml/2006/spreadsheetDrawing">
      <xdr:col>20</xdr:col>
      <xdr:colOff>38100</xdr:colOff>
      <xdr:row>96</xdr:row>
      <xdr:rowOff>20955</xdr:rowOff>
    </xdr:to>
    <xdr:sp macro="" textlink="">
      <xdr:nvSpPr>
        <xdr:cNvPr id="246" name="フローチャート: 判断 245"/>
        <xdr:cNvSpPr/>
      </xdr:nvSpPr>
      <xdr:spPr>
        <a:xfrm>
          <a:off x="3649980" y="163785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12065</xdr:rowOff>
    </xdr:from>
    <xdr:ext cx="524510" cy="259080"/>
    <xdr:sp macro="" textlink="">
      <xdr:nvSpPr>
        <xdr:cNvPr id="247" name="テキスト ボックス 246"/>
        <xdr:cNvSpPr txBox="1"/>
      </xdr:nvSpPr>
      <xdr:spPr>
        <a:xfrm>
          <a:off x="3438525" y="164712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111125</xdr:rowOff>
    </xdr:from>
    <xdr:to xmlns:xdr="http://schemas.openxmlformats.org/drawingml/2006/spreadsheetDrawing">
      <xdr:col>15</xdr:col>
      <xdr:colOff>50800</xdr:colOff>
      <xdr:row>94</xdr:row>
      <xdr:rowOff>145415</xdr:rowOff>
    </xdr:to>
    <xdr:cxnSp macro="">
      <xdr:nvCxnSpPr>
        <xdr:cNvPr id="248" name="直線コネクタ 247"/>
        <xdr:cNvCxnSpPr/>
      </xdr:nvCxnSpPr>
      <xdr:spPr>
        <a:xfrm flipV="1">
          <a:off x="1968500" y="1622742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105410</xdr:rowOff>
    </xdr:from>
    <xdr:to xmlns:xdr="http://schemas.openxmlformats.org/drawingml/2006/spreadsheetDrawing">
      <xdr:col>15</xdr:col>
      <xdr:colOff>101600</xdr:colOff>
      <xdr:row>96</xdr:row>
      <xdr:rowOff>35560</xdr:rowOff>
    </xdr:to>
    <xdr:sp macro="" textlink="">
      <xdr:nvSpPr>
        <xdr:cNvPr id="249" name="フローチャート: 判断 248"/>
        <xdr:cNvSpPr/>
      </xdr:nvSpPr>
      <xdr:spPr>
        <a:xfrm>
          <a:off x="27813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26670</xdr:rowOff>
    </xdr:from>
    <xdr:ext cx="524510" cy="259080"/>
    <xdr:sp macro="" textlink="">
      <xdr:nvSpPr>
        <xdr:cNvPr id="250" name="テキスト ボックス 249"/>
        <xdr:cNvSpPr txBox="1"/>
      </xdr:nvSpPr>
      <xdr:spPr>
        <a:xfrm>
          <a:off x="2574925" y="16485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123190</xdr:rowOff>
    </xdr:from>
    <xdr:to xmlns:xdr="http://schemas.openxmlformats.org/drawingml/2006/spreadsheetDrawing">
      <xdr:col>10</xdr:col>
      <xdr:colOff>114300</xdr:colOff>
      <xdr:row>94</xdr:row>
      <xdr:rowOff>145415</xdr:rowOff>
    </xdr:to>
    <xdr:cxnSp macro="">
      <xdr:nvCxnSpPr>
        <xdr:cNvPr id="251" name="直線コネクタ 250"/>
        <xdr:cNvCxnSpPr/>
      </xdr:nvCxnSpPr>
      <xdr:spPr>
        <a:xfrm>
          <a:off x="1104900" y="1623949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113665</xdr:rowOff>
    </xdr:from>
    <xdr:to xmlns:xdr="http://schemas.openxmlformats.org/drawingml/2006/spreadsheetDrawing">
      <xdr:col>10</xdr:col>
      <xdr:colOff>165100</xdr:colOff>
      <xdr:row>96</xdr:row>
      <xdr:rowOff>43815</xdr:rowOff>
    </xdr:to>
    <xdr:sp macro="" textlink="">
      <xdr:nvSpPr>
        <xdr:cNvPr id="252" name="フローチャート: 判断 251"/>
        <xdr:cNvSpPr/>
      </xdr:nvSpPr>
      <xdr:spPr>
        <a:xfrm>
          <a:off x="1917700" y="1640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34925</xdr:rowOff>
    </xdr:from>
    <xdr:ext cx="525145" cy="259080"/>
    <xdr:sp macro="" textlink="">
      <xdr:nvSpPr>
        <xdr:cNvPr id="253" name="テキスト ボックス 252"/>
        <xdr:cNvSpPr txBox="1"/>
      </xdr:nvSpPr>
      <xdr:spPr>
        <a:xfrm>
          <a:off x="1706245" y="164941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107950</xdr:rowOff>
    </xdr:from>
    <xdr:to xmlns:xdr="http://schemas.openxmlformats.org/drawingml/2006/spreadsheetDrawing">
      <xdr:col>6</xdr:col>
      <xdr:colOff>38100</xdr:colOff>
      <xdr:row>96</xdr:row>
      <xdr:rowOff>38100</xdr:rowOff>
    </xdr:to>
    <xdr:sp macro="" textlink="">
      <xdr:nvSpPr>
        <xdr:cNvPr id="254" name="フローチャート: 判断 253"/>
        <xdr:cNvSpPr/>
      </xdr:nvSpPr>
      <xdr:spPr>
        <a:xfrm>
          <a:off x="1054100" y="163957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29210</xdr:rowOff>
    </xdr:from>
    <xdr:ext cx="524510" cy="251460"/>
    <xdr:sp macro="" textlink="">
      <xdr:nvSpPr>
        <xdr:cNvPr id="255" name="テキスト ボックス 254"/>
        <xdr:cNvSpPr txBox="1"/>
      </xdr:nvSpPr>
      <xdr:spPr>
        <a:xfrm>
          <a:off x="842645" y="1648841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6" name="テキスト ボックス 255"/>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7" name="テキスト ボックス 256"/>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8" name="テキスト ボックス 257"/>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9" name="テキスト ボックス 258"/>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60" name="テキスト ボックス 259"/>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130810</xdr:rowOff>
    </xdr:from>
    <xdr:to xmlns:xdr="http://schemas.openxmlformats.org/drawingml/2006/spreadsheetDrawing">
      <xdr:col>24</xdr:col>
      <xdr:colOff>114300</xdr:colOff>
      <xdr:row>93</xdr:row>
      <xdr:rowOff>60960</xdr:rowOff>
    </xdr:to>
    <xdr:sp macro="" textlink="">
      <xdr:nvSpPr>
        <xdr:cNvPr id="261" name="楕円 260"/>
        <xdr:cNvSpPr/>
      </xdr:nvSpPr>
      <xdr:spPr>
        <a:xfrm>
          <a:off x="4462780" y="159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153670</xdr:rowOff>
    </xdr:from>
    <xdr:ext cx="598805" cy="259080"/>
    <xdr:sp macro="" textlink="">
      <xdr:nvSpPr>
        <xdr:cNvPr id="262" name="扶助費該当値テキスト"/>
        <xdr:cNvSpPr txBox="1"/>
      </xdr:nvSpPr>
      <xdr:spPr>
        <a:xfrm>
          <a:off x="4564380" y="15755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124460</xdr:rowOff>
    </xdr:from>
    <xdr:to xmlns:xdr="http://schemas.openxmlformats.org/drawingml/2006/spreadsheetDrawing">
      <xdr:col>20</xdr:col>
      <xdr:colOff>38100</xdr:colOff>
      <xdr:row>94</xdr:row>
      <xdr:rowOff>54610</xdr:rowOff>
    </xdr:to>
    <xdr:sp macro="" textlink="">
      <xdr:nvSpPr>
        <xdr:cNvPr id="263" name="楕円 262"/>
        <xdr:cNvSpPr/>
      </xdr:nvSpPr>
      <xdr:spPr>
        <a:xfrm>
          <a:off x="3649980" y="160693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71120</xdr:rowOff>
    </xdr:from>
    <xdr:ext cx="524510" cy="259080"/>
    <xdr:sp macro="" textlink="">
      <xdr:nvSpPr>
        <xdr:cNvPr id="264" name="テキスト ボックス 263"/>
        <xdr:cNvSpPr txBox="1"/>
      </xdr:nvSpPr>
      <xdr:spPr>
        <a:xfrm>
          <a:off x="3438525" y="15844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60325</xdr:rowOff>
    </xdr:from>
    <xdr:to xmlns:xdr="http://schemas.openxmlformats.org/drawingml/2006/spreadsheetDrawing">
      <xdr:col>15</xdr:col>
      <xdr:colOff>101600</xdr:colOff>
      <xdr:row>94</xdr:row>
      <xdr:rowOff>161925</xdr:rowOff>
    </xdr:to>
    <xdr:sp macro="" textlink="">
      <xdr:nvSpPr>
        <xdr:cNvPr id="265" name="楕円 264"/>
        <xdr:cNvSpPr/>
      </xdr:nvSpPr>
      <xdr:spPr>
        <a:xfrm>
          <a:off x="2781300" y="161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6985</xdr:rowOff>
    </xdr:from>
    <xdr:ext cx="524510" cy="250825"/>
    <xdr:sp macro="" textlink="">
      <xdr:nvSpPr>
        <xdr:cNvPr id="266" name="テキスト ボックス 265"/>
        <xdr:cNvSpPr txBox="1"/>
      </xdr:nvSpPr>
      <xdr:spPr>
        <a:xfrm>
          <a:off x="2574925" y="1595183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94615</xdr:rowOff>
    </xdr:from>
    <xdr:to xmlns:xdr="http://schemas.openxmlformats.org/drawingml/2006/spreadsheetDrawing">
      <xdr:col>10</xdr:col>
      <xdr:colOff>165100</xdr:colOff>
      <xdr:row>95</xdr:row>
      <xdr:rowOff>24765</xdr:rowOff>
    </xdr:to>
    <xdr:sp macro="" textlink="">
      <xdr:nvSpPr>
        <xdr:cNvPr id="267" name="楕円 266"/>
        <xdr:cNvSpPr/>
      </xdr:nvSpPr>
      <xdr:spPr>
        <a:xfrm>
          <a:off x="1917700" y="162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41275</xdr:rowOff>
    </xdr:from>
    <xdr:ext cx="525145" cy="250825"/>
    <xdr:sp macro="" textlink="">
      <xdr:nvSpPr>
        <xdr:cNvPr id="268" name="テキスト ボックス 267"/>
        <xdr:cNvSpPr txBox="1"/>
      </xdr:nvSpPr>
      <xdr:spPr>
        <a:xfrm>
          <a:off x="1706245" y="1598612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72390</xdr:rowOff>
    </xdr:from>
    <xdr:to xmlns:xdr="http://schemas.openxmlformats.org/drawingml/2006/spreadsheetDrawing">
      <xdr:col>6</xdr:col>
      <xdr:colOff>38100</xdr:colOff>
      <xdr:row>95</xdr:row>
      <xdr:rowOff>2540</xdr:rowOff>
    </xdr:to>
    <xdr:sp macro="" textlink="">
      <xdr:nvSpPr>
        <xdr:cNvPr id="269" name="楕円 268"/>
        <xdr:cNvSpPr/>
      </xdr:nvSpPr>
      <xdr:spPr>
        <a:xfrm>
          <a:off x="1054100" y="161886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19050</xdr:rowOff>
    </xdr:from>
    <xdr:ext cx="524510" cy="250190"/>
    <xdr:sp macro="" textlink="">
      <xdr:nvSpPr>
        <xdr:cNvPr id="270" name="テキスト ボックス 269"/>
        <xdr:cNvSpPr txBox="1"/>
      </xdr:nvSpPr>
      <xdr:spPr>
        <a:xfrm>
          <a:off x="842645" y="159639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71" name="正方形/長方形 270"/>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72" name="正方形/長方形 271"/>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73" name="正方形/長方形 272"/>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74" name="正方形/長方形 273"/>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75" name="正方形/長方形 274"/>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76" name="正方形/長方形 275"/>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7" name="正方形/長方形 276"/>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8" name="正方形/長方形 277"/>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39725" cy="221615"/>
    <xdr:sp macro="" textlink="">
      <xdr:nvSpPr>
        <xdr:cNvPr id="279" name="テキスト ボックス 278"/>
        <xdr:cNvSpPr txBox="1"/>
      </xdr:nvSpPr>
      <xdr:spPr>
        <a:xfrm>
          <a:off x="6393180" y="4636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80" name="直線コネクタ 279"/>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143510</xdr:rowOff>
    </xdr:from>
    <xdr:to xmlns:xdr="http://schemas.openxmlformats.org/drawingml/2006/spreadsheetDrawing">
      <xdr:col>59</xdr:col>
      <xdr:colOff>50800</xdr:colOff>
      <xdr:row>38</xdr:row>
      <xdr:rowOff>143510</xdr:rowOff>
    </xdr:to>
    <xdr:cxnSp macro="">
      <xdr:nvCxnSpPr>
        <xdr:cNvPr id="281" name="直線コネクタ 280"/>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171450</xdr:rowOff>
    </xdr:from>
    <xdr:ext cx="238760" cy="255270"/>
    <xdr:sp macro="" textlink="">
      <xdr:nvSpPr>
        <xdr:cNvPr id="282" name="テキスト ボックス 281"/>
        <xdr:cNvSpPr txBox="1"/>
      </xdr:nvSpPr>
      <xdr:spPr>
        <a:xfrm>
          <a:off x="6187440" y="6515100"/>
          <a:ext cx="2387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26035</xdr:rowOff>
    </xdr:from>
    <xdr:to xmlns:xdr="http://schemas.openxmlformats.org/drawingml/2006/spreadsheetDrawing">
      <xdr:col>59</xdr:col>
      <xdr:colOff>50800</xdr:colOff>
      <xdr:row>36</xdr:row>
      <xdr:rowOff>26035</xdr:rowOff>
    </xdr:to>
    <xdr:cxnSp macro="">
      <xdr:nvCxnSpPr>
        <xdr:cNvPr id="283" name="直線コネクタ 282"/>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55880</xdr:rowOff>
    </xdr:from>
    <xdr:ext cx="586105" cy="254635"/>
    <xdr:sp macro="" textlink="">
      <xdr:nvSpPr>
        <xdr:cNvPr id="284" name="テキスト ボックス 283"/>
        <xdr:cNvSpPr txBox="1"/>
      </xdr:nvSpPr>
      <xdr:spPr>
        <a:xfrm>
          <a:off x="5850890" y="60566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84455</xdr:rowOff>
    </xdr:from>
    <xdr:to xmlns:xdr="http://schemas.openxmlformats.org/drawingml/2006/spreadsheetDrawing">
      <xdr:col>59</xdr:col>
      <xdr:colOff>50800</xdr:colOff>
      <xdr:row>33</xdr:row>
      <xdr:rowOff>84455</xdr:rowOff>
    </xdr:to>
    <xdr:cxnSp macro="">
      <xdr:nvCxnSpPr>
        <xdr:cNvPr id="285" name="直線コネクタ 284"/>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114300</xdr:rowOff>
    </xdr:from>
    <xdr:ext cx="586105" cy="255270"/>
    <xdr:sp macro="" textlink="">
      <xdr:nvSpPr>
        <xdr:cNvPr id="286" name="テキスト ボックス 285"/>
        <xdr:cNvSpPr txBox="1"/>
      </xdr:nvSpPr>
      <xdr:spPr>
        <a:xfrm>
          <a:off x="5850890" y="56007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143510</xdr:rowOff>
    </xdr:from>
    <xdr:to xmlns:xdr="http://schemas.openxmlformats.org/drawingml/2006/spreadsheetDrawing">
      <xdr:col>59</xdr:col>
      <xdr:colOff>50800</xdr:colOff>
      <xdr:row>30</xdr:row>
      <xdr:rowOff>143510</xdr:rowOff>
    </xdr:to>
    <xdr:cxnSp macro="">
      <xdr:nvCxnSpPr>
        <xdr:cNvPr id="287" name="直線コネクタ 286"/>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171450</xdr:rowOff>
    </xdr:from>
    <xdr:ext cx="586105" cy="255270"/>
    <xdr:sp macro="" textlink="">
      <xdr:nvSpPr>
        <xdr:cNvPr id="288" name="テキスト ボックス 287"/>
        <xdr:cNvSpPr txBox="1"/>
      </xdr:nvSpPr>
      <xdr:spPr>
        <a:xfrm>
          <a:off x="5850890" y="51435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9" name="直線コネクタ 288"/>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55880</xdr:rowOff>
    </xdr:from>
    <xdr:ext cx="586105" cy="254635"/>
    <xdr:sp macro="" textlink="">
      <xdr:nvSpPr>
        <xdr:cNvPr id="290" name="テキスト ボックス 289"/>
        <xdr:cNvSpPr txBox="1"/>
      </xdr:nvSpPr>
      <xdr:spPr>
        <a:xfrm>
          <a:off x="5850890" y="4685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91" name="補助費等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21590</xdr:rowOff>
    </xdr:from>
    <xdr:to xmlns:xdr="http://schemas.openxmlformats.org/drawingml/2006/spreadsheetDrawing">
      <xdr:col>54</xdr:col>
      <xdr:colOff>185420</xdr:colOff>
      <xdr:row>36</xdr:row>
      <xdr:rowOff>116840</xdr:rowOff>
    </xdr:to>
    <xdr:cxnSp macro="">
      <xdr:nvCxnSpPr>
        <xdr:cNvPr id="292" name="直線コネクタ 291"/>
        <xdr:cNvCxnSpPr/>
      </xdr:nvCxnSpPr>
      <xdr:spPr>
        <a:xfrm flipV="1">
          <a:off x="10198100" y="516509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121285</xdr:rowOff>
    </xdr:from>
    <xdr:ext cx="598170" cy="264795"/>
    <xdr:sp macro="" textlink="">
      <xdr:nvSpPr>
        <xdr:cNvPr id="293" name="補助費等最小値テキスト"/>
        <xdr:cNvSpPr txBox="1"/>
      </xdr:nvSpPr>
      <xdr:spPr>
        <a:xfrm>
          <a:off x="10248900" y="629348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116840</xdr:rowOff>
    </xdr:from>
    <xdr:to xmlns:xdr="http://schemas.openxmlformats.org/drawingml/2006/spreadsheetDrawing">
      <xdr:col>55</xdr:col>
      <xdr:colOff>88900</xdr:colOff>
      <xdr:row>36</xdr:row>
      <xdr:rowOff>116840</xdr:rowOff>
    </xdr:to>
    <xdr:cxnSp macro="">
      <xdr:nvCxnSpPr>
        <xdr:cNvPr id="294" name="直線コネクタ 293"/>
        <xdr:cNvCxnSpPr/>
      </xdr:nvCxnSpPr>
      <xdr:spPr>
        <a:xfrm>
          <a:off x="10114280" y="6289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142240</xdr:rowOff>
    </xdr:from>
    <xdr:ext cx="598170" cy="265430"/>
    <xdr:sp macro="" textlink="">
      <xdr:nvSpPr>
        <xdr:cNvPr id="295" name="補助費等最大値テキスト"/>
        <xdr:cNvSpPr txBox="1"/>
      </xdr:nvSpPr>
      <xdr:spPr>
        <a:xfrm>
          <a:off x="10248900" y="494284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21590</xdr:rowOff>
    </xdr:from>
    <xdr:to xmlns:xdr="http://schemas.openxmlformats.org/drawingml/2006/spreadsheetDrawing">
      <xdr:col>55</xdr:col>
      <xdr:colOff>88900</xdr:colOff>
      <xdr:row>30</xdr:row>
      <xdr:rowOff>21590</xdr:rowOff>
    </xdr:to>
    <xdr:cxnSp macro="">
      <xdr:nvCxnSpPr>
        <xdr:cNvPr id="296" name="直線コネクタ 295"/>
        <xdr:cNvCxnSpPr/>
      </xdr:nvCxnSpPr>
      <xdr:spPr>
        <a:xfrm>
          <a:off x="10114280" y="5165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71120</xdr:rowOff>
    </xdr:from>
    <xdr:to xmlns:xdr="http://schemas.openxmlformats.org/drawingml/2006/spreadsheetDrawing">
      <xdr:col>55</xdr:col>
      <xdr:colOff>0</xdr:colOff>
      <xdr:row>37</xdr:row>
      <xdr:rowOff>145415</xdr:rowOff>
    </xdr:to>
    <xdr:cxnSp macro="">
      <xdr:nvCxnSpPr>
        <xdr:cNvPr id="297" name="直線コネクタ 296"/>
        <xdr:cNvCxnSpPr/>
      </xdr:nvCxnSpPr>
      <xdr:spPr>
        <a:xfrm flipV="1">
          <a:off x="9385300" y="6243320"/>
          <a:ext cx="8128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65405</xdr:rowOff>
    </xdr:from>
    <xdr:ext cx="598170" cy="256540"/>
    <xdr:sp macro="" textlink="">
      <xdr:nvSpPr>
        <xdr:cNvPr id="298" name="補助費等平均値テキスト"/>
        <xdr:cNvSpPr txBox="1"/>
      </xdr:nvSpPr>
      <xdr:spPr>
        <a:xfrm>
          <a:off x="10248900" y="5894705"/>
          <a:ext cx="5981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41910</xdr:rowOff>
    </xdr:from>
    <xdr:to xmlns:xdr="http://schemas.openxmlformats.org/drawingml/2006/spreadsheetDrawing">
      <xdr:col>55</xdr:col>
      <xdr:colOff>50800</xdr:colOff>
      <xdr:row>35</xdr:row>
      <xdr:rowOff>144780</xdr:rowOff>
    </xdr:to>
    <xdr:sp macro="" textlink="">
      <xdr:nvSpPr>
        <xdr:cNvPr id="299" name="フローチャート: 判断 298"/>
        <xdr:cNvSpPr/>
      </xdr:nvSpPr>
      <xdr:spPr>
        <a:xfrm>
          <a:off x="10152380" y="604266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145415</xdr:rowOff>
    </xdr:from>
    <xdr:to xmlns:xdr="http://schemas.openxmlformats.org/drawingml/2006/spreadsheetDrawing">
      <xdr:col>50</xdr:col>
      <xdr:colOff>114300</xdr:colOff>
      <xdr:row>37</xdr:row>
      <xdr:rowOff>171450</xdr:rowOff>
    </xdr:to>
    <xdr:cxnSp macro="">
      <xdr:nvCxnSpPr>
        <xdr:cNvPr id="300" name="直線コネクタ 299"/>
        <xdr:cNvCxnSpPr/>
      </xdr:nvCxnSpPr>
      <xdr:spPr>
        <a:xfrm flipV="1">
          <a:off x="8521700" y="648906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144145</xdr:rowOff>
    </xdr:from>
    <xdr:to xmlns:xdr="http://schemas.openxmlformats.org/drawingml/2006/spreadsheetDrawing">
      <xdr:col>50</xdr:col>
      <xdr:colOff>165100</xdr:colOff>
      <xdr:row>37</xdr:row>
      <xdr:rowOff>72390</xdr:rowOff>
    </xdr:to>
    <xdr:sp macro="" textlink="">
      <xdr:nvSpPr>
        <xdr:cNvPr id="301" name="フローチャート: 判断 300"/>
        <xdr:cNvSpPr/>
      </xdr:nvSpPr>
      <xdr:spPr>
        <a:xfrm>
          <a:off x="9334500" y="6316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89535</xdr:rowOff>
    </xdr:from>
    <xdr:ext cx="588645" cy="255270"/>
    <xdr:sp macro="" textlink="">
      <xdr:nvSpPr>
        <xdr:cNvPr id="302" name="テキスト ボックス 301"/>
        <xdr:cNvSpPr txBox="1"/>
      </xdr:nvSpPr>
      <xdr:spPr>
        <a:xfrm>
          <a:off x="9090660" y="6090285"/>
          <a:ext cx="5886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170815</xdr:rowOff>
    </xdr:from>
    <xdr:to xmlns:xdr="http://schemas.openxmlformats.org/drawingml/2006/spreadsheetDrawing">
      <xdr:col>45</xdr:col>
      <xdr:colOff>177800</xdr:colOff>
      <xdr:row>37</xdr:row>
      <xdr:rowOff>171450</xdr:rowOff>
    </xdr:to>
    <xdr:cxnSp macro="">
      <xdr:nvCxnSpPr>
        <xdr:cNvPr id="303" name="直線コネクタ 302"/>
        <xdr:cNvCxnSpPr/>
      </xdr:nvCxnSpPr>
      <xdr:spPr>
        <a:xfrm>
          <a:off x="7653020" y="651446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58420</xdr:rowOff>
    </xdr:to>
    <xdr:sp macro="" textlink="">
      <xdr:nvSpPr>
        <xdr:cNvPr id="304" name="フローチャート: 判断 303"/>
        <xdr:cNvSpPr/>
      </xdr:nvSpPr>
      <xdr:spPr>
        <a:xfrm>
          <a:off x="8470900" y="63017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75565</xdr:rowOff>
    </xdr:from>
    <xdr:ext cx="588645" cy="264160"/>
    <xdr:sp macro="" textlink="">
      <xdr:nvSpPr>
        <xdr:cNvPr id="305" name="テキスト ボックス 304"/>
        <xdr:cNvSpPr txBox="1"/>
      </xdr:nvSpPr>
      <xdr:spPr>
        <a:xfrm>
          <a:off x="8227060" y="6076315"/>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170180</xdr:rowOff>
    </xdr:from>
    <xdr:to xmlns:xdr="http://schemas.openxmlformats.org/drawingml/2006/spreadsheetDrawing">
      <xdr:col>41</xdr:col>
      <xdr:colOff>50800</xdr:colOff>
      <xdr:row>37</xdr:row>
      <xdr:rowOff>170815</xdr:rowOff>
    </xdr:to>
    <xdr:cxnSp macro="">
      <xdr:nvCxnSpPr>
        <xdr:cNvPr id="306" name="直線コネクタ 305"/>
        <xdr:cNvCxnSpPr/>
      </xdr:nvCxnSpPr>
      <xdr:spPr>
        <a:xfrm>
          <a:off x="6789420" y="651383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133985</xdr:rowOff>
    </xdr:from>
    <xdr:to xmlns:xdr="http://schemas.openxmlformats.org/drawingml/2006/spreadsheetDrawing">
      <xdr:col>41</xdr:col>
      <xdr:colOff>101600</xdr:colOff>
      <xdr:row>37</xdr:row>
      <xdr:rowOff>62230</xdr:rowOff>
    </xdr:to>
    <xdr:sp macro="" textlink="">
      <xdr:nvSpPr>
        <xdr:cNvPr id="307" name="フローチャート: 判断 306"/>
        <xdr:cNvSpPr/>
      </xdr:nvSpPr>
      <xdr:spPr>
        <a:xfrm>
          <a:off x="7602220" y="6306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79375</xdr:rowOff>
    </xdr:from>
    <xdr:ext cx="589280" cy="254635"/>
    <xdr:sp macro="" textlink="">
      <xdr:nvSpPr>
        <xdr:cNvPr id="308" name="テキスト ボックス 307"/>
        <xdr:cNvSpPr txBox="1"/>
      </xdr:nvSpPr>
      <xdr:spPr>
        <a:xfrm>
          <a:off x="7363460" y="6080125"/>
          <a:ext cx="5892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170180</xdr:rowOff>
    </xdr:from>
    <xdr:to xmlns:xdr="http://schemas.openxmlformats.org/drawingml/2006/spreadsheetDrawing">
      <xdr:col>36</xdr:col>
      <xdr:colOff>165100</xdr:colOff>
      <xdr:row>37</xdr:row>
      <xdr:rowOff>98425</xdr:rowOff>
    </xdr:to>
    <xdr:sp macro="" textlink="">
      <xdr:nvSpPr>
        <xdr:cNvPr id="309" name="フローチャート: 判断 308"/>
        <xdr:cNvSpPr/>
      </xdr:nvSpPr>
      <xdr:spPr>
        <a:xfrm>
          <a:off x="6738620" y="63423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114935</xdr:rowOff>
    </xdr:from>
    <xdr:ext cx="588645" cy="255270"/>
    <xdr:sp macro="" textlink="">
      <xdr:nvSpPr>
        <xdr:cNvPr id="310" name="テキスト ボックス 309"/>
        <xdr:cNvSpPr txBox="1"/>
      </xdr:nvSpPr>
      <xdr:spPr>
        <a:xfrm>
          <a:off x="6494780" y="6115685"/>
          <a:ext cx="5886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11" name="テキスト ボックス 310"/>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12" name="テキスト ボックス 311"/>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13" name="テキスト ボックス 312"/>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1365" cy="264795"/>
    <xdr:sp macro="" textlink="">
      <xdr:nvSpPr>
        <xdr:cNvPr id="314" name="テキスト ボックス 313"/>
        <xdr:cNvSpPr txBox="1"/>
      </xdr:nvSpPr>
      <xdr:spPr>
        <a:xfrm>
          <a:off x="74676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5" name="テキスト ボックス 314"/>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19685</xdr:rowOff>
    </xdr:from>
    <xdr:to xmlns:xdr="http://schemas.openxmlformats.org/drawingml/2006/spreadsheetDrawing">
      <xdr:col>55</xdr:col>
      <xdr:colOff>50800</xdr:colOff>
      <xdr:row>36</xdr:row>
      <xdr:rowOff>123825</xdr:rowOff>
    </xdr:to>
    <xdr:sp macro="" textlink="">
      <xdr:nvSpPr>
        <xdr:cNvPr id="316" name="楕円 315"/>
        <xdr:cNvSpPr/>
      </xdr:nvSpPr>
      <xdr:spPr>
        <a:xfrm>
          <a:off x="10152380" y="619188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107315</xdr:rowOff>
    </xdr:from>
    <xdr:ext cx="598170" cy="264795"/>
    <xdr:sp macro="" textlink="">
      <xdr:nvSpPr>
        <xdr:cNvPr id="317" name="補助費等該当値テキスト"/>
        <xdr:cNvSpPr txBox="1"/>
      </xdr:nvSpPr>
      <xdr:spPr>
        <a:xfrm>
          <a:off x="10248900" y="610806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93345</xdr:rowOff>
    </xdr:from>
    <xdr:to xmlns:xdr="http://schemas.openxmlformats.org/drawingml/2006/spreadsheetDrawing">
      <xdr:col>50</xdr:col>
      <xdr:colOff>165100</xdr:colOff>
      <xdr:row>38</xdr:row>
      <xdr:rowOff>22225</xdr:rowOff>
    </xdr:to>
    <xdr:sp macro="" textlink="">
      <xdr:nvSpPr>
        <xdr:cNvPr id="318" name="楕円 317"/>
        <xdr:cNvSpPr/>
      </xdr:nvSpPr>
      <xdr:spPr>
        <a:xfrm>
          <a:off x="9334500" y="6436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12700</xdr:rowOff>
    </xdr:from>
    <xdr:ext cx="525145" cy="264160"/>
    <xdr:sp macro="" textlink="">
      <xdr:nvSpPr>
        <xdr:cNvPr id="319" name="テキスト ボックス 318"/>
        <xdr:cNvSpPr txBox="1"/>
      </xdr:nvSpPr>
      <xdr:spPr>
        <a:xfrm>
          <a:off x="9123045" y="6527800"/>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119380</xdr:rowOff>
    </xdr:from>
    <xdr:to xmlns:xdr="http://schemas.openxmlformats.org/drawingml/2006/spreadsheetDrawing">
      <xdr:col>46</xdr:col>
      <xdr:colOff>38100</xdr:colOff>
      <xdr:row>38</xdr:row>
      <xdr:rowOff>47625</xdr:rowOff>
    </xdr:to>
    <xdr:sp macro="" textlink="">
      <xdr:nvSpPr>
        <xdr:cNvPr id="320" name="楕円 319"/>
        <xdr:cNvSpPr/>
      </xdr:nvSpPr>
      <xdr:spPr>
        <a:xfrm>
          <a:off x="8470900" y="646303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38735</xdr:rowOff>
    </xdr:from>
    <xdr:ext cx="524510" cy="265430"/>
    <xdr:sp macro="" textlink="">
      <xdr:nvSpPr>
        <xdr:cNvPr id="321" name="テキスト ボックス 320"/>
        <xdr:cNvSpPr txBox="1"/>
      </xdr:nvSpPr>
      <xdr:spPr>
        <a:xfrm>
          <a:off x="8259445" y="6553835"/>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118745</xdr:rowOff>
    </xdr:from>
    <xdr:to xmlns:xdr="http://schemas.openxmlformats.org/drawingml/2006/spreadsheetDrawing">
      <xdr:col>41</xdr:col>
      <xdr:colOff>101600</xdr:colOff>
      <xdr:row>38</xdr:row>
      <xdr:rowOff>47625</xdr:rowOff>
    </xdr:to>
    <xdr:sp macro="" textlink="">
      <xdr:nvSpPr>
        <xdr:cNvPr id="322" name="楕円 321"/>
        <xdr:cNvSpPr/>
      </xdr:nvSpPr>
      <xdr:spPr>
        <a:xfrm>
          <a:off x="7602220" y="6462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38100</xdr:rowOff>
    </xdr:from>
    <xdr:ext cx="524510" cy="265430"/>
    <xdr:sp macro="" textlink="">
      <xdr:nvSpPr>
        <xdr:cNvPr id="323" name="テキスト ボックス 322"/>
        <xdr:cNvSpPr txBox="1"/>
      </xdr:nvSpPr>
      <xdr:spPr>
        <a:xfrm>
          <a:off x="7395845" y="655320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118110</xdr:rowOff>
    </xdr:from>
    <xdr:to xmlns:xdr="http://schemas.openxmlformats.org/drawingml/2006/spreadsheetDrawing">
      <xdr:col>36</xdr:col>
      <xdr:colOff>165100</xdr:colOff>
      <xdr:row>38</xdr:row>
      <xdr:rowOff>46990</xdr:rowOff>
    </xdr:to>
    <xdr:sp macro="" textlink="">
      <xdr:nvSpPr>
        <xdr:cNvPr id="324" name="楕円 323"/>
        <xdr:cNvSpPr/>
      </xdr:nvSpPr>
      <xdr:spPr>
        <a:xfrm>
          <a:off x="6738620" y="6461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37465</xdr:rowOff>
    </xdr:from>
    <xdr:ext cx="525145" cy="264160"/>
    <xdr:sp macro="" textlink="">
      <xdr:nvSpPr>
        <xdr:cNvPr id="325" name="テキスト ボックス 324"/>
        <xdr:cNvSpPr txBox="1"/>
      </xdr:nvSpPr>
      <xdr:spPr>
        <a:xfrm>
          <a:off x="6527165" y="6552565"/>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6" name="正方形/長方形 325"/>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7" name="正方形/長方形 326"/>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8" name="正方形/長方形 327"/>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9" name="正方形/長方形 328"/>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30" name="正方形/長方形 329"/>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31" name="正方形/長方形 330"/>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32" name="正方形/長方形 331"/>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33" name="正方形/長方形 332"/>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39725" cy="221615"/>
    <xdr:sp macro="" textlink="">
      <xdr:nvSpPr>
        <xdr:cNvPr id="334" name="テキスト ボックス 333"/>
        <xdr:cNvSpPr txBox="1"/>
      </xdr:nvSpPr>
      <xdr:spPr>
        <a:xfrm>
          <a:off x="6393180" y="8065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5" name="直線コネクタ 334"/>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45720</xdr:rowOff>
    </xdr:from>
    <xdr:to xmlns:xdr="http://schemas.openxmlformats.org/drawingml/2006/spreadsheetDrawing">
      <xdr:col>59</xdr:col>
      <xdr:colOff>50800</xdr:colOff>
      <xdr:row>59</xdr:row>
      <xdr:rowOff>45720</xdr:rowOff>
    </xdr:to>
    <xdr:cxnSp macro="">
      <xdr:nvCxnSpPr>
        <xdr:cNvPr id="336" name="直線コネクタ 335"/>
        <xdr:cNvCxnSpPr/>
      </xdr:nvCxnSpPr>
      <xdr:spPr>
        <a:xfrm>
          <a:off x="6431280" y="10161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75565</xdr:rowOff>
    </xdr:from>
    <xdr:ext cx="238760" cy="264160"/>
    <xdr:sp macro="" textlink="">
      <xdr:nvSpPr>
        <xdr:cNvPr id="337" name="テキスト ボックス 336"/>
        <xdr:cNvSpPr txBox="1"/>
      </xdr:nvSpPr>
      <xdr:spPr>
        <a:xfrm>
          <a:off x="6187440" y="10019665"/>
          <a:ext cx="2387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6985</xdr:rowOff>
    </xdr:from>
    <xdr:to xmlns:xdr="http://schemas.openxmlformats.org/drawingml/2006/spreadsheetDrawing">
      <xdr:col>59</xdr:col>
      <xdr:colOff>50800</xdr:colOff>
      <xdr:row>57</xdr:row>
      <xdr:rowOff>6985</xdr:rowOff>
    </xdr:to>
    <xdr:cxnSp macro="">
      <xdr:nvCxnSpPr>
        <xdr:cNvPr id="338" name="直線コネクタ 337"/>
        <xdr:cNvCxnSpPr/>
      </xdr:nvCxnSpPr>
      <xdr:spPr>
        <a:xfrm>
          <a:off x="6431280" y="977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36195</xdr:rowOff>
    </xdr:from>
    <xdr:ext cx="586105" cy="264160"/>
    <xdr:sp macro="" textlink="">
      <xdr:nvSpPr>
        <xdr:cNvPr id="339" name="テキスト ボックス 338"/>
        <xdr:cNvSpPr txBox="1"/>
      </xdr:nvSpPr>
      <xdr:spPr>
        <a:xfrm>
          <a:off x="5850890" y="963739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143510</xdr:rowOff>
    </xdr:from>
    <xdr:to xmlns:xdr="http://schemas.openxmlformats.org/drawingml/2006/spreadsheetDrawing">
      <xdr:col>59</xdr:col>
      <xdr:colOff>50800</xdr:colOff>
      <xdr:row>54</xdr:row>
      <xdr:rowOff>143510</xdr:rowOff>
    </xdr:to>
    <xdr:cxnSp macro="">
      <xdr:nvCxnSpPr>
        <xdr:cNvPr id="340" name="直線コネクタ 339"/>
        <xdr:cNvCxnSpPr/>
      </xdr:nvCxnSpPr>
      <xdr:spPr>
        <a:xfrm>
          <a:off x="6431280" y="9401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171450</xdr:rowOff>
    </xdr:from>
    <xdr:ext cx="586105" cy="255270"/>
    <xdr:sp macro="" textlink="">
      <xdr:nvSpPr>
        <xdr:cNvPr id="341" name="テキスト ボックス 340"/>
        <xdr:cNvSpPr txBox="1"/>
      </xdr:nvSpPr>
      <xdr:spPr>
        <a:xfrm>
          <a:off x="5850890" y="92583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104140</xdr:rowOff>
    </xdr:from>
    <xdr:to xmlns:xdr="http://schemas.openxmlformats.org/drawingml/2006/spreadsheetDrawing">
      <xdr:col>59</xdr:col>
      <xdr:colOff>50800</xdr:colOff>
      <xdr:row>52</xdr:row>
      <xdr:rowOff>104140</xdr:rowOff>
    </xdr:to>
    <xdr:cxnSp macro="">
      <xdr:nvCxnSpPr>
        <xdr:cNvPr id="342" name="直線コネクタ 341"/>
        <xdr:cNvCxnSpPr/>
      </xdr:nvCxnSpPr>
      <xdr:spPr>
        <a:xfrm>
          <a:off x="6431280" y="901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133985</xdr:rowOff>
    </xdr:from>
    <xdr:ext cx="586105" cy="264795"/>
    <xdr:sp macro="" textlink="">
      <xdr:nvSpPr>
        <xdr:cNvPr id="343" name="テキスト ボックス 342"/>
        <xdr:cNvSpPr txBox="1"/>
      </xdr:nvSpPr>
      <xdr:spPr>
        <a:xfrm>
          <a:off x="5850890" y="8877935"/>
          <a:ext cx="5861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65405</xdr:rowOff>
    </xdr:from>
    <xdr:to xmlns:xdr="http://schemas.openxmlformats.org/drawingml/2006/spreadsheetDrawing">
      <xdr:col>59</xdr:col>
      <xdr:colOff>50800</xdr:colOff>
      <xdr:row>50</xdr:row>
      <xdr:rowOff>65405</xdr:rowOff>
    </xdr:to>
    <xdr:cxnSp macro="">
      <xdr:nvCxnSpPr>
        <xdr:cNvPr id="344" name="直線コネクタ 343"/>
        <xdr:cNvCxnSpPr/>
      </xdr:nvCxnSpPr>
      <xdr:spPr>
        <a:xfrm>
          <a:off x="6431280" y="863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94615</xdr:rowOff>
    </xdr:from>
    <xdr:ext cx="586105" cy="264160"/>
    <xdr:sp macro="" textlink="">
      <xdr:nvSpPr>
        <xdr:cNvPr id="345" name="テキスト ボックス 344"/>
        <xdr:cNvSpPr txBox="1"/>
      </xdr:nvSpPr>
      <xdr:spPr>
        <a:xfrm>
          <a:off x="5850890" y="849566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46" name="直線コネクタ 345"/>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86105" cy="254635"/>
    <xdr:sp macro="" textlink="">
      <xdr:nvSpPr>
        <xdr:cNvPr id="347" name="テキスト ボックス 346"/>
        <xdr:cNvSpPr txBox="1"/>
      </xdr:nvSpPr>
      <xdr:spPr>
        <a:xfrm>
          <a:off x="5850890" y="8114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8" name="普通建設事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49</xdr:row>
      <xdr:rowOff>133985</xdr:rowOff>
    </xdr:from>
    <xdr:to xmlns:xdr="http://schemas.openxmlformats.org/drawingml/2006/spreadsheetDrawing">
      <xdr:col>54</xdr:col>
      <xdr:colOff>185420</xdr:colOff>
      <xdr:row>58</xdr:row>
      <xdr:rowOff>139065</xdr:rowOff>
    </xdr:to>
    <xdr:cxnSp macro="">
      <xdr:nvCxnSpPr>
        <xdr:cNvPr id="349" name="直線コネクタ 348"/>
        <xdr:cNvCxnSpPr/>
      </xdr:nvCxnSpPr>
      <xdr:spPr>
        <a:xfrm flipV="1">
          <a:off x="10198100" y="853503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143510</xdr:rowOff>
    </xdr:from>
    <xdr:ext cx="534035" cy="264795"/>
    <xdr:sp macro="" textlink="">
      <xdr:nvSpPr>
        <xdr:cNvPr id="350" name="普通建設事業費最小値テキスト"/>
        <xdr:cNvSpPr txBox="1"/>
      </xdr:nvSpPr>
      <xdr:spPr>
        <a:xfrm>
          <a:off x="10248900" y="1008761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139065</xdr:rowOff>
    </xdr:from>
    <xdr:to xmlns:xdr="http://schemas.openxmlformats.org/drawingml/2006/spreadsheetDrawing">
      <xdr:col>55</xdr:col>
      <xdr:colOff>88900</xdr:colOff>
      <xdr:row>58</xdr:row>
      <xdr:rowOff>139065</xdr:rowOff>
    </xdr:to>
    <xdr:cxnSp macro="">
      <xdr:nvCxnSpPr>
        <xdr:cNvPr id="351" name="直線コネクタ 350"/>
        <xdr:cNvCxnSpPr/>
      </xdr:nvCxnSpPr>
      <xdr:spPr>
        <a:xfrm>
          <a:off x="10114280" y="10083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79375</xdr:rowOff>
    </xdr:from>
    <xdr:ext cx="598170" cy="254635"/>
    <xdr:sp macro="" textlink="">
      <xdr:nvSpPr>
        <xdr:cNvPr id="352" name="普通建設事業費最大値テキスト"/>
        <xdr:cNvSpPr txBox="1"/>
      </xdr:nvSpPr>
      <xdr:spPr>
        <a:xfrm>
          <a:off x="10248900" y="8308975"/>
          <a:ext cx="5981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133985</xdr:rowOff>
    </xdr:from>
    <xdr:to xmlns:xdr="http://schemas.openxmlformats.org/drawingml/2006/spreadsheetDrawing">
      <xdr:col>55</xdr:col>
      <xdr:colOff>88900</xdr:colOff>
      <xdr:row>49</xdr:row>
      <xdr:rowOff>133985</xdr:rowOff>
    </xdr:to>
    <xdr:cxnSp macro="">
      <xdr:nvCxnSpPr>
        <xdr:cNvPr id="353" name="直線コネクタ 352"/>
        <xdr:cNvCxnSpPr/>
      </xdr:nvCxnSpPr>
      <xdr:spPr>
        <a:xfrm>
          <a:off x="10114280" y="8535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109220</xdr:rowOff>
    </xdr:from>
    <xdr:to xmlns:xdr="http://schemas.openxmlformats.org/drawingml/2006/spreadsheetDrawing">
      <xdr:col>55</xdr:col>
      <xdr:colOff>0</xdr:colOff>
      <xdr:row>57</xdr:row>
      <xdr:rowOff>27305</xdr:rowOff>
    </xdr:to>
    <xdr:cxnSp macro="">
      <xdr:nvCxnSpPr>
        <xdr:cNvPr id="354" name="直線コネクタ 353"/>
        <xdr:cNvCxnSpPr/>
      </xdr:nvCxnSpPr>
      <xdr:spPr>
        <a:xfrm flipV="1">
          <a:off x="9385300" y="9710420"/>
          <a:ext cx="8128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73660</xdr:rowOff>
    </xdr:from>
    <xdr:ext cx="598170" cy="264795"/>
    <xdr:sp macro="" textlink="">
      <xdr:nvSpPr>
        <xdr:cNvPr id="355" name="普通建設事業費平均値テキスト"/>
        <xdr:cNvSpPr txBox="1"/>
      </xdr:nvSpPr>
      <xdr:spPr>
        <a:xfrm>
          <a:off x="10248900" y="9503410"/>
          <a:ext cx="5981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50165</xdr:rowOff>
    </xdr:from>
    <xdr:to xmlns:xdr="http://schemas.openxmlformats.org/drawingml/2006/spreadsheetDrawing">
      <xdr:col>55</xdr:col>
      <xdr:colOff>50800</xdr:colOff>
      <xdr:row>56</xdr:row>
      <xdr:rowOff>154940</xdr:rowOff>
    </xdr:to>
    <xdr:sp macro="" textlink="">
      <xdr:nvSpPr>
        <xdr:cNvPr id="356" name="フローチャート: 判断 355"/>
        <xdr:cNvSpPr/>
      </xdr:nvSpPr>
      <xdr:spPr>
        <a:xfrm>
          <a:off x="10152380" y="965136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27305</xdr:rowOff>
    </xdr:from>
    <xdr:to xmlns:xdr="http://schemas.openxmlformats.org/drawingml/2006/spreadsheetDrawing">
      <xdr:col>50</xdr:col>
      <xdr:colOff>114300</xdr:colOff>
      <xdr:row>58</xdr:row>
      <xdr:rowOff>1905</xdr:rowOff>
    </xdr:to>
    <xdr:cxnSp macro="">
      <xdr:nvCxnSpPr>
        <xdr:cNvPr id="357" name="直線コネクタ 356"/>
        <xdr:cNvCxnSpPr/>
      </xdr:nvCxnSpPr>
      <xdr:spPr>
        <a:xfrm flipV="1">
          <a:off x="8521700" y="9799955"/>
          <a:ext cx="8636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58420</xdr:rowOff>
    </xdr:from>
    <xdr:to xmlns:xdr="http://schemas.openxmlformats.org/drawingml/2006/spreadsheetDrawing">
      <xdr:col>50</xdr:col>
      <xdr:colOff>165100</xdr:colOff>
      <xdr:row>56</xdr:row>
      <xdr:rowOff>161925</xdr:rowOff>
    </xdr:to>
    <xdr:sp macro="" textlink="">
      <xdr:nvSpPr>
        <xdr:cNvPr id="358" name="フローチャート: 判断 357"/>
        <xdr:cNvSpPr/>
      </xdr:nvSpPr>
      <xdr:spPr>
        <a:xfrm>
          <a:off x="9334500" y="96596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4445</xdr:rowOff>
    </xdr:from>
    <xdr:ext cx="588645" cy="265430"/>
    <xdr:sp macro="" textlink="">
      <xdr:nvSpPr>
        <xdr:cNvPr id="359" name="テキスト ボックス 358"/>
        <xdr:cNvSpPr txBox="1"/>
      </xdr:nvSpPr>
      <xdr:spPr>
        <a:xfrm>
          <a:off x="9090660" y="943419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48895</xdr:rowOff>
    </xdr:from>
    <xdr:to xmlns:xdr="http://schemas.openxmlformats.org/drawingml/2006/spreadsheetDrawing">
      <xdr:col>45</xdr:col>
      <xdr:colOff>177800</xdr:colOff>
      <xdr:row>58</xdr:row>
      <xdr:rowOff>1905</xdr:rowOff>
    </xdr:to>
    <xdr:cxnSp macro="">
      <xdr:nvCxnSpPr>
        <xdr:cNvPr id="360" name="直線コネクタ 359"/>
        <xdr:cNvCxnSpPr/>
      </xdr:nvCxnSpPr>
      <xdr:spPr>
        <a:xfrm>
          <a:off x="7653020" y="9821545"/>
          <a:ext cx="86868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71120</xdr:rowOff>
    </xdr:from>
    <xdr:to xmlns:xdr="http://schemas.openxmlformats.org/drawingml/2006/spreadsheetDrawing">
      <xdr:col>46</xdr:col>
      <xdr:colOff>38100</xdr:colOff>
      <xdr:row>56</xdr:row>
      <xdr:rowOff>171450</xdr:rowOff>
    </xdr:to>
    <xdr:sp macro="" textlink="">
      <xdr:nvSpPr>
        <xdr:cNvPr id="361" name="フローチャート: 判断 360"/>
        <xdr:cNvSpPr/>
      </xdr:nvSpPr>
      <xdr:spPr>
        <a:xfrm>
          <a:off x="8470900" y="96723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16510</xdr:rowOff>
    </xdr:from>
    <xdr:ext cx="588645" cy="264795"/>
    <xdr:sp macro="" textlink="">
      <xdr:nvSpPr>
        <xdr:cNvPr id="362" name="テキスト ボックス 361"/>
        <xdr:cNvSpPr txBox="1"/>
      </xdr:nvSpPr>
      <xdr:spPr>
        <a:xfrm>
          <a:off x="8227060" y="9446260"/>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48895</xdr:rowOff>
    </xdr:from>
    <xdr:to xmlns:xdr="http://schemas.openxmlformats.org/drawingml/2006/spreadsheetDrawing">
      <xdr:col>41</xdr:col>
      <xdr:colOff>50800</xdr:colOff>
      <xdr:row>57</xdr:row>
      <xdr:rowOff>123825</xdr:rowOff>
    </xdr:to>
    <xdr:cxnSp macro="">
      <xdr:nvCxnSpPr>
        <xdr:cNvPr id="363" name="直線コネクタ 362"/>
        <xdr:cNvCxnSpPr/>
      </xdr:nvCxnSpPr>
      <xdr:spPr>
        <a:xfrm flipV="1">
          <a:off x="6789420" y="9821545"/>
          <a:ext cx="8636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76835</xdr:rowOff>
    </xdr:from>
    <xdr:to xmlns:xdr="http://schemas.openxmlformats.org/drawingml/2006/spreadsheetDrawing">
      <xdr:col>41</xdr:col>
      <xdr:colOff>101600</xdr:colOff>
      <xdr:row>57</xdr:row>
      <xdr:rowOff>4445</xdr:rowOff>
    </xdr:to>
    <xdr:sp macro="" textlink="">
      <xdr:nvSpPr>
        <xdr:cNvPr id="364" name="フローチャート: 判断 363"/>
        <xdr:cNvSpPr/>
      </xdr:nvSpPr>
      <xdr:spPr>
        <a:xfrm>
          <a:off x="7602220" y="96780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21590</xdr:rowOff>
    </xdr:from>
    <xdr:ext cx="589280" cy="254635"/>
    <xdr:sp macro="" textlink="">
      <xdr:nvSpPr>
        <xdr:cNvPr id="365" name="テキスト ボックス 364"/>
        <xdr:cNvSpPr txBox="1"/>
      </xdr:nvSpPr>
      <xdr:spPr>
        <a:xfrm>
          <a:off x="7363460" y="9451340"/>
          <a:ext cx="5892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100965</xdr:rowOff>
    </xdr:from>
    <xdr:to xmlns:xdr="http://schemas.openxmlformats.org/drawingml/2006/spreadsheetDrawing">
      <xdr:col>36</xdr:col>
      <xdr:colOff>165100</xdr:colOff>
      <xdr:row>57</xdr:row>
      <xdr:rowOff>29845</xdr:rowOff>
    </xdr:to>
    <xdr:sp macro="" textlink="">
      <xdr:nvSpPr>
        <xdr:cNvPr id="366" name="フローチャート: 判断 365"/>
        <xdr:cNvSpPr/>
      </xdr:nvSpPr>
      <xdr:spPr>
        <a:xfrm>
          <a:off x="6738620" y="97021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46355</xdr:rowOff>
    </xdr:from>
    <xdr:ext cx="588645" cy="264160"/>
    <xdr:sp macro="" textlink="">
      <xdr:nvSpPr>
        <xdr:cNvPr id="367" name="テキスト ボックス 366"/>
        <xdr:cNvSpPr txBox="1"/>
      </xdr:nvSpPr>
      <xdr:spPr>
        <a:xfrm>
          <a:off x="6494780" y="9476105"/>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8" name="テキスト ボックス 367"/>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9" name="テキスト ボックス 368"/>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70" name="テキスト ボックス 369"/>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1365" cy="264795"/>
    <xdr:sp macro="" textlink="">
      <xdr:nvSpPr>
        <xdr:cNvPr id="371" name="テキスト ボックス 370"/>
        <xdr:cNvSpPr txBox="1"/>
      </xdr:nvSpPr>
      <xdr:spPr>
        <a:xfrm>
          <a:off x="74676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72" name="テキスト ボックス 371"/>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57150</xdr:rowOff>
    </xdr:from>
    <xdr:to xmlns:xdr="http://schemas.openxmlformats.org/drawingml/2006/spreadsheetDrawing">
      <xdr:col>55</xdr:col>
      <xdr:colOff>50800</xdr:colOff>
      <xdr:row>56</xdr:row>
      <xdr:rowOff>161290</xdr:rowOff>
    </xdr:to>
    <xdr:sp macro="" textlink="">
      <xdr:nvSpPr>
        <xdr:cNvPr id="373" name="楕円 372"/>
        <xdr:cNvSpPr/>
      </xdr:nvSpPr>
      <xdr:spPr>
        <a:xfrm>
          <a:off x="10152380" y="965835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34925</xdr:rowOff>
    </xdr:from>
    <xdr:ext cx="598170" cy="264160"/>
    <xdr:sp macro="" textlink="">
      <xdr:nvSpPr>
        <xdr:cNvPr id="374" name="普通建設事業費該当値テキスト"/>
        <xdr:cNvSpPr txBox="1"/>
      </xdr:nvSpPr>
      <xdr:spPr>
        <a:xfrm>
          <a:off x="10248900" y="963612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150495</xdr:rowOff>
    </xdr:from>
    <xdr:to xmlns:xdr="http://schemas.openxmlformats.org/drawingml/2006/spreadsheetDrawing">
      <xdr:col>50</xdr:col>
      <xdr:colOff>165100</xdr:colOff>
      <xdr:row>57</xdr:row>
      <xdr:rowOff>79375</xdr:rowOff>
    </xdr:to>
    <xdr:sp macro="" textlink="">
      <xdr:nvSpPr>
        <xdr:cNvPr id="375" name="楕円 374"/>
        <xdr:cNvSpPr/>
      </xdr:nvSpPr>
      <xdr:spPr>
        <a:xfrm>
          <a:off x="9334500" y="97516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69850</xdr:rowOff>
    </xdr:from>
    <xdr:ext cx="525145" cy="264160"/>
    <xdr:sp macro="" textlink="">
      <xdr:nvSpPr>
        <xdr:cNvPr id="376" name="テキスト ボックス 375"/>
        <xdr:cNvSpPr txBox="1"/>
      </xdr:nvSpPr>
      <xdr:spPr>
        <a:xfrm>
          <a:off x="9123045" y="9842500"/>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125095</xdr:rowOff>
    </xdr:from>
    <xdr:to xmlns:xdr="http://schemas.openxmlformats.org/drawingml/2006/spreadsheetDrawing">
      <xdr:col>46</xdr:col>
      <xdr:colOff>38100</xdr:colOff>
      <xdr:row>58</xdr:row>
      <xdr:rowOff>53975</xdr:rowOff>
    </xdr:to>
    <xdr:sp macro="" textlink="">
      <xdr:nvSpPr>
        <xdr:cNvPr id="377" name="楕円 376"/>
        <xdr:cNvSpPr/>
      </xdr:nvSpPr>
      <xdr:spPr>
        <a:xfrm>
          <a:off x="8470900" y="98977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45085</xdr:rowOff>
    </xdr:from>
    <xdr:ext cx="524510" cy="254635"/>
    <xdr:sp macro="" textlink="">
      <xdr:nvSpPr>
        <xdr:cNvPr id="378" name="テキスト ボックス 377"/>
        <xdr:cNvSpPr txBox="1"/>
      </xdr:nvSpPr>
      <xdr:spPr>
        <a:xfrm>
          <a:off x="8259445" y="9989185"/>
          <a:ext cx="5245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171450</xdr:rowOff>
    </xdr:from>
    <xdr:to xmlns:xdr="http://schemas.openxmlformats.org/drawingml/2006/spreadsheetDrawing">
      <xdr:col>41</xdr:col>
      <xdr:colOff>101600</xdr:colOff>
      <xdr:row>57</xdr:row>
      <xdr:rowOff>101600</xdr:rowOff>
    </xdr:to>
    <xdr:sp macro="" textlink="">
      <xdr:nvSpPr>
        <xdr:cNvPr id="379" name="楕円 378"/>
        <xdr:cNvSpPr/>
      </xdr:nvSpPr>
      <xdr:spPr>
        <a:xfrm>
          <a:off x="760222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92075</xdr:rowOff>
    </xdr:from>
    <xdr:ext cx="524510" cy="264160"/>
    <xdr:sp macro="" textlink="">
      <xdr:nvSpPr>
        <xdr:cNvPr id="380" name="テキスト ボックス 379"/>
        <xdr:cNvSpPr txBox="1"/>
      </xdr:nvSpPr>
      <xdr:spPr>
        <a:xfrm>
          <a:off x="7395845" y="986472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71120</xdr:rowOff>
    </xdr:from>
    <xdr:to xmlns:xdr="http://schemas.openxmlformats.org/drawingml/2006/spreadsheetDrawing">
      <xdr:col>36</xdr:col>
      <xdr:colOff>165100</xdr:colOff>
      <xdr:row>58</xdr:row>
      <xdr:rowOff>0</xdr:rowOff>
    </xdr:to>
    <xdr:sp macro="" textlink="">
      <xdr:nvSpPr>
        <xdr:cNvPr id="381" name="楕円 380"/>
        <xdr:cNvSpPr/>
      </xdr:nvSpPr>
      <xdr:spPr>
        <a:xfrm>
          <a:off x="6738620" y="98437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166370</xdr:rowOff>
    </xdr:from>
    <xdr:ext cx="525145" cy="264160"/>
    <xdr:sp macro="" textlink="">
      <xdr:nvSpPr>
        <xdr:cNvPr id="382" name="テキスト ボックス 381"/>
        <xdr:cNvSpPr txBox="1"/>
      </xdr:nvSpPr>
      <xdr:spPr>
        <a:xfrm>
          <a:off x="6527165" y="9939020"/>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83" name="正方形/長方形 382"/>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84" name="正方形/長方形 383"/>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86" name="正方形/長方形 385"/>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8" name="正方形/長方形 387"/>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0" name="正方形/長方形 389"/>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39725" cy="221615"/>
    <xdr:sp macro="" textlink="">
      <xdr:nvSpPr>
        <xdr:cNvPr id="391" name="テキスト ボックス 390"/>
        <xdr:cNvSpPr txBox="1"/>
      </xdr:nvSpPr>
      <xdr:spPr>
        <a:xfrm>
          <a:off x="6393180" y="11494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92" name="直線コネクタ 391"/>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45720</xdr:rowOff>
    </xdr:from>
    <xdr:to xmlns:xdr="http://schemas.openxmlformats.org/drawingml/2006/spreadsheetDrawing">
      <xdr:col>59</xdr:col>
      <xdr:colOff>50800</xdr:colOff>
      <xdr:row>79</xdr:row>
      <xdr:rowOff>45720</xdr:rowOff>
    </xdr:to>
    <xdr:cxnSp macro="">
      <xdr:nvCxnSpPr>
        <xdr:cNvPr id="393" name="直線コネクタ 392"/>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75565</xdr:rowOff>
    </xdr:from>
    <xdr:ext cx="238760" cy="264160"/>
    <xdr:sp macro="" textlink="">
      <xdr:nvSpPr>
        <xdr:cNvPr id="394" name="テキスト ボックス 393"/>
        <xdr:cNvSpPr txBox="1"/>
      </xdr:nvSpPr>
      <xdr:spPr>
        <a:xfrm>
          <a:off x="6187440" y="13448665"/>
          <a:ext cx="2387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95" name="直線コネクタ 394"/>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36195</xdr:rowOff>
    </xdr:from>
    <xdr:ext cx="586105" cy="264160"/>
    <xdr:sp macro="" textlink="">
      <xdr:nvSpPr>
        <xdr:cNvPr id="396" name="テキスト ボックス 395"/>
        <xdr:cNvSpPr txBox="1"/>
      </xdr:nvSpPr>
      <xdr:spPr>
        <a:xfrm>
          <a:off x="5850890" y="1306639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143510</xdr:rowOff>
    </xdr:from>
    <xdr:to xmlns:xdr="http://schemas.openxmlformats.org/drawingml/2006/spreadsheetDrawing">
      <xdr:col>59</xdr:col>
      <xdr:colOff>50800</xdr:colOff>
      <xdr:row>74</xdr:row>
      <xdr:rowOff>143510</xdr:rowOff>
    </xdr:to>
    <xdr:cxnSp macro="">
      <xdr:nvCxnSpPr>
        <xdr:cNvPr id="397" name="直線コネクタ 396"/>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171450</xdr:rowOff>
    </xdr:from>
    <xdr:ext cx="586105" cy="255270"/>
    <xdr:sp macro="" textlink="">
      <xdr:nvSpPr>
        <xdr:cNvPr id="398" name="テキスト ボックス 397"/>
        <xdr:cNvSpPr txBox="1"/>
      </xdr:nvSpPr>
      <xdr:spPr>
        <a:xfrm>
          <a:off x="5850890" y="126873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104140</xdr:rowOff>
    </xdr:from>
    <xdr:to xmlns:xdr="http://schemas.openxmlformats.org/drawingml/2006/spreadsheetDrawing">
      <xdr:col>59</xdr:col>
      <xdr:colOff>50800</xdr:colOff>
      <xdr:row>72</xdr:row>
      <xdr:rowOff>104140</xdr:rowOff>
    </xdr:to>
    <xdr:cxnSp macro="">
      <xdr:nvCxnSpPr>
        <xdr:cNvPr id="399" name="直線コネクタ 398"/>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133985</xdr:rowOff>
    </xdr:from>
    <xdr:ext cx="586105" cy="264795"/>
    <xdr:sp macro="" textlink="">
      <xdr:nvSpPr>
        <xdr:cNvPr id="400" name="テキスト ボックス 399"/>
        <xdr:cNvSpPr txBox="1"/>
      </xdr:nvSpPr>
      <xdr:spPr>
        <a:xfrm>
          <a:off x="5850890" y="12306935"/>
          <a:ext cx="5861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65405</xdr:rowOff>
    </xdr:from>
    <xdr:to xmlns:xdr="http://schemas.openxmlformats.org/drawingml/2006/spreadsheetDrawing">
      <xdr:col>59</xdr:col>
      <xdr:colOff>50800</xdr:colOff>
      <xdr:row>70</xdr:row>
      <xdr:rowOff>65405</xdr:rowOff>
    </xdr:to>
    <xdr:cxnSp macro="">
      <xdr:nvCxnSpPr>
        <xdr:cNvPr id="401" name="直線コネクタ 400"/>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94615</xdr:rowOff>
    </xdr:from>
    <xdr:ext cx="586105" cy="264160"/>
    <xdr:sp macro="" textlink="">
      <xdr:nvSpPr>
        <xdr:cNvPr id="402" name="テキスト ボックス 401"/>
        <xdr:cNvSpPr txBox="1"/>
      </xdr:nvSpPr>
      <xdr:spPr>
        <a:xfrm>
          <a:off x="5850890" y="1192466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403" name="直線コネクタ 402"/>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86105" cy="254635"/>
    <xdr:sp macro="" textlink="">
      <xdr:nvSpPr>
        <xdr:cNvPr id="404" name="テキスト ボックス 403"/>
        <xdr:cNvSpPr txBox="1"/>
      </xdr:nvSpPr>
      <xdr:spPr>
        <a:xfrm>
          <a:off x="5850890" y="11543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405"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19050</xdr:rowOff>
    </xdr:from>
    <xdr:to xmlns:xdr="http://schemas.openxmlformats.org/drawingml/2006/spreadsheetDrawing">
      <xdr:col>54</xdr:col>
      <xdr:colOff>185420</xdr:colOff>
      <xdr:row>79</xdr:row>
      <xdr:rowOff>45720</xdr:rowOff>
    </xdr:to>
    <xdr:cxnSp macro="">
      <xdr:nvCxnSpPr>
        <xdr:cNvPr id="406" name="直線コネクタ 405"/>
        <xdr:cNvCxnSpPr/>
      </xdr:nvCxnSpPr>
      <xdr:spPr>
        <a:xfrm flipV="1">
          <a:off x="10198100" y="1219200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48895</xdr:rowOff>
    </xdr:from>
    <xdr:ext cx="248920" cy="264795"/>
    <xdr:sp macro="" textlink="">
      <xdr:nvSpPr>
        <xdr:cNvPr id="407" name="普通建設事業費 （ うち新規整備　）最小値テキスト"/>
        <xdr:cNvSpPr txBox="1"/>
      </xdr:nvSpPr>
      <xdr:spPr>
        <a:xfrm>
          <a:off x="10248900" y="1359344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45720</xdr:rowOff>
    </xdr:from>
    <xdr:to xmlns:xdr="http://schemas.openxmlformats.org/drawingml/2006/spreadsheetDrawing">
      <xdr:col>55</xdr:col>
      <xdr:colOff>88900</xdr:colOff>
      <xdr:row>79</xdr:row>
      <xdr:rowOff>45720</xdr:rowOff>
    </xdr:to>
    <xdr:cxnSp macro="">
      <xdr:nvCxnSpPr>
        <xdr:cNvPr id="408" name="直線コネクタ 407"/>
        <xdr:cNvCxnSpPr/>
      </xdr:nvCxnSpPr>
      <xdr:spPr>
        <a:xfrm>
          <a:off x="1011428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139700</xdr:rowOff>
    </xdr:from>
    <xdr:ext cx="598170" cy="264160"/>
    <xdr:sp macro="" textlink="">
      <xdr:nvSpPr>
        <xdr:cNvPr id="409" name="普通建設事業費 （ うち新規整備　）最大値テキスト"/>
        <xdr:cNvSpPr txBox="1"/>
      </xdr:nvSpPr>
      <xdr:spPr>
        <a:xfrm>
          <a:off x="10248900" y="1196975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19050</xdr:rowOff>
    </xdr:from>
    <xdr:to xmlns:xdr="http://schemas.openxmlformats.org/drawingml/2006/spreadsheetDrawing">
      <xdr:col>55</xdr:col>
      <xdr:colOff>88900</xdr:colOff>
      <xdr:row>71</xdr:row>
      <xdr:rowOff>19050</xdr:rowOff>
    </xdr:to>
    <xdr:cxnSp macro="">
      <xdr:nvCxnSpPr>
        <xdr:cNvPr id="410" name="直線コネクタ 409"/>
        <xdr:cNvCxnSpPr/>
      </xdr:nvCxnSpPr>
      <xdr:spPr>
        <a:xfrm>
          <a:off x="10114280" y="12192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6985</xdr:rowOff>
    </xdr:from>
    <xdr:to xmlns:xdr="http://schemas.openxmlformats.org/drawingml/2006/spreadsheetDrawing">
      <xdr:col>55</xdr:col>
      <xdr:colOff>0</xdr:colOff>
      <xdr:row>79</xdr:row>
      <xdr:rowOff>9525</xdr:rowOff>
    </xdr:to>
    <xdr:cxnSp macro="">
      <xdr:nvCxnSpPr>
        <xdr:cNvPr id="411" name="直線コネクタ 410"/>
        <xdr:cNvCxnSpPr/>
      </xdr:nvCxnSpPr>
      <xdr:spPr>
        <a:xfrm flipV="1">
          <a:off x="9385300" y="1355153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89535</xdr:rowOff>
    </xdr:from>
    <xdr:ext cx="534035" cy="255270"/>
    <xdr:sp macro="" textlink="">
      <xdr:nvSpPr>
        <xdr:cNvPr id="412" name="普通建設事業費 （ うち新規整備　）平均値テキスト"/>
        <xdr:cNvSpPr txBox="1"/>
      </xdr:nvSpPr>
      <xdr:spPr>
        <a:xfrm>
          <a:off x="10248900" y="13291185"/>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66675</xdr:rowOff>
    </xdr:from>
    <xdr:to xmlns:xdr="http://schemas.openxmlformats.org/drawingml/2006/spreadsheetDrawing">
      <xdr:col>55</xdr:col>
      <xdr:colOff>50800</xdr:colOff>
      <xdr:row>78</xdr:row>
      <xdr:rowOff>170180</xdr:rowOff>
    </xdr:to>
    <xdr:sp macro="" textlink="">
      <xdr:nvSpPr>
        <xdr:cNvPr id="413" name="フローチャート: 判断 412"/>
        <xdr:cNvSpPr/>
      </xdr:nvSpPr>
      <xdr:spPr>
        <a:xfrm>
          <a:off x="10152380" y="134397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9525</xdr:rowOff>
    </xdr:from>
    <xdr:to xmlns:xdr="http://schemas.openxmlformats.org/drawingml/2006/spreadsheetDrawing">
      <xdr:col>50</xdr:col>
      <xdr:colOff>114300</xdr:colOff>
      <xdr:row>79</xdr:row>
      <xdr:rowOff>29845</xdr:rowOff>
    </xdr:to>
    <xdr:cxnSp macro="">
      <xdr:nvCxnSpPr>
        <xdr:cNvPr id="414" name="直線コネクタ 413"/>
        <xdr:cNvCxnSpPr/>
      </xdr:nvCxnSpPr>
      <xdr:spPr>
        <a:xfrm flipV="1">
          <a:off x="8521700" y="13554075"/>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79375</xdr:rowOff>
    </xdr:from>
    <xdr:to xmlns:xdr="http://schemas.openxmlformats.org/drawingml/2006/spreadsheetDrawing">
      <xdr:col>50</xdr:col>
      <xdr:colOff>165100</xdr:colOff>
      <xdr:row>79</xdr:row>
      <xdr:rowOff>8255</xdr:rowOff>
    </xdr:to>
    <xdr:sp macro="" textlink="">
      <xdr:nvSpPr>
        <xdr:cNvPr id="415" name="フローチャート: 判断 414"/>
        <xdr:cNvSpPr/>
      </xdr:nvSpPr>
      <xdr:spPr>
        <a:xfrm>
          <a:off x="9334500" y="134524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24765</xdr:rowOff>
    </xdr:from>
    <xdr:ext cx="525145" cy="264795"/>
    <xdr:sp macro="" textlink="">
      <xdr:nvSpPr>
        <xdr:cNvPr id="416" name="テキスト ボックス 415"/>
        <xdr:cNvSpPr txBox="1"/>
      </xdr:nvSpPr>
      <xdr:spPr>
        <a:xfrm>
          <a:off x="9123045" y="13226415"/>
          <a:ext cx="5251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137160</xdr:rowOff>
    </xdr:from>
    <xdr:to xmlns:xdr="http://schemas.openxmlformats.org/drawingml/2006/spreadsheetDrawing">
      <xdr:col>45</xdr:col>
      <xdr:colOff>177800</xdr:colOff>
      <xdr:row>79</xdr:row>
      <xdr:rowOff>29845</xdr:rowOff>
    </xdr:to>
    <xdr:cxnSp macro="">
      <xdr:nvCxnSpPr>
        <xdr:cNvPr id="417" name="直線コネクタ 416"/>
        <xdr:cNvCxnSpPr/>
      </xdr:nvCxnSpPr>
      <xdr:spPr>
        <a:xfrm>
          <a:off x="7653020" y="13510260"/>
          <a:ext cx="86868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46355</xdr:rowOff>
    </xdr:from>
    <xdr:to xmlns:xdr="http://schemas.openxmlformats.org/drawingml/2006/spreadsheetDrawing">
      <xdr:col>46</xdr:col>
      <xdr:colOff>38100</xdr:colOff>
      <xdr:row>78</xdr:row>
      <xdr:rowOff>149860</xdr:rowOff>
    </xdr:to>
    <xdr:sp macro="" textlink="">
      <xdr:nvSpPr>
        <xdr:cNvPr id="418" name="フローチャート: 判断 417"/>
        <xdr:cNvSpPr/>
      </xdr:nvSpPr>
      <xdr:spPr>
        <a:xfrm>
          <a:off x="8470900" y="134194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167005</xdr:rowOff>
    </xdr:from>
    <xdr:ext cx="524510" cy="264160"/>
    <xdr:sp macro="" textlink="">
      <xdr:nvSpPr>
        <xdr:cNvPr id="419" name="テキスト ボックス 418"/>
        <xdr:cNvSpPr txBox="1"/>
      </xdr:nvSpPr>
      <xdr:spPr>
        <a:xfrm>
          <a:off x="8259445" y="1319720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137160</xdr:rowOff>
    </xdr:from>
    <xdr:to xmlns:xdr="http://schemas.openxmlformats.org/drawingml/2006/spreadsheetDrawing">
      <xdr:col>41</xdr:col>
      <xdr:colOff>50800</xdr:colOff>
      <xdr:row>78</xdr:row>
      <xdr:rowOff>162560</xdr:rowOff>
    </xdr:to>
    <xdr:cxnSp macro="">
      <xdr:nvCxnSpPr>
        <xdr:cNvPr id="420" name="直線コネクタ 419"/>
        <xdr:cNvCxnSpPr/>
      </xdr:nvCxnSpPr>
      <xdr:spPr>
        <a:xfrm flipV="1">
          <a:off x="6789420" y="13510260"/>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48895</xdr:rowOff>
    </xdr:from>
    <xdr:to xmlns:xdr="http://schemas.openxmlformats.org/drawingml/2006/spreadsheetDrawing">
      <xdr:col>41</xdr:col>
      <xdr:colOff>101600</xdr:colOff>
      <xdr:row>78</xdr:row>
      <xdr:rowOff>153035</xdr:rowOff>
    </xdr:to>
    <xdr:sp macro="" textlink="">
      <xdr:nvSpPr>
        <xdr:cNvPr id="421" name="フローチャート: 判断 420"/>
        <xdr:cNvSpPr/>
      </xdr:nvSpPr>
      <xdr:spPr>
        <a:xfrm>
          <a:off x="7602220" y="134219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170180</xdr:rowOff>
    </xdr:from>
    <xdr:ext cx="524510" cy="256540"/>
    <xdr:sp macro="" textlink="">
      <xdr:nvSpPr>
        <xdr:cNvPr id="422" name="テキスト ボックス 421"/>
        <xdr:cNvSpPr txBox="1"/>
      </xdr:nvSpPr>
      <xdr:spPr>
        <a:xfrm>
          <a:off x="7395845" y="13200380"/>
          <a:ext cx="5245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31750</xdr:rowOff>
    </xdr:from>
    <xdr:to xmlns:xdr="http://schemas.openxmlformats.org/drawingml/2006/spreadsheetDrawing">
      <xdr:col>36</xdr:col>
      <xdr:colOff>165100</xdr:colOff>
      <xdr:row>78</xdr:row>
      <xdr:rowOff>135890</xdr:rowOff>
    </xdr:to>
    <xdr:sp macro="" textlink="">
      <xdr:nvSpPr>
        <xdr:cNvPr id="423" name="フローチャート: 判断 422"/>
        <xdr:cNvSpPr/>
      </xdr:nvSpPr>
      <xdr:spPr>
        <a:xfrm>
          <a:off x="6738620" y="134048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152400</xdr:rowOff>
    </xdr:from>
    <xdr:ext cx="525145" cy="265430"/>
    <xdr:sp macro="" textlink="">
      <xdr:nvSpPr>
        <xdr:cNvPr id="424" name="テキスト ボックス 423"/>
        <xdr:cNvSpPr txBox="1"/>
      </xdr:nvSpPr>
      <xdr:spPr>
        <a:xfrm>
          <a:off x="6527165" y="13182600"/>
          <a:ext cx="5251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25" name="テキスト ボックス 424"/>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26" name="テキスト ボックス 425"/>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27" name="テキスト ボックス 426"/>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28" name="テキスト ボックス 427"/>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29" name="テキスト ボックス 428"/>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129540</xdr:rowOff>
    </xdr:from>
    <xdr:to xmlns:xdr="http://schemas.openxmlformats.org/drawingml/2006/spreadsheetDrawing">
      <xdr:col>55</xdr:col>
      <xdr:colOff>50800</xdr:colOff>
      <xdr:row>79</xdr:row>
      <xdr:rowOff>58420</xdr:rowOff>
    </xdr:to>
    <xdr:sp macro="" textlink="">
      <xdr:nvSpPr>
        <xdr:cNvPr id="430" name="楕円 429"/>
        <xdr:cNvSpPr/>
      </xdr:nvSpPr>
      <xdr:spPr>
        <a:xfrm>
          <a:off x="10152380" y="135026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44450</xdr:rowOff>
    </xdr:from>
    <xdr:ext cx="534035" cy="254635"/>
    <xdr:sp macro="" textlink="">
      <xdr:nvSpPr>
        <xdr:cNvPr id="431" name="普通建設事業費 （ うち新規整備　）該当値テキスト"/>
        <xdr:cNvSpPr txBox="1"/>
      </xdr:nvSpPr>
      <xdr:spPr>
        <a:xfrm>
          <a:off x="10248900" y="13417550"/>
          <a:ext cx="5340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133350</xdr:rowOff>
    </xdr:from>
    <xdr:to xmlns:xdr="http://schemas.openxmlformats.org/drawingml/2006/spreadsheetDrawing">
      <xdr:col>50</xdr:col>
      <xdr:colOff>165100</xdr:colOff>
      <xdr:row>79</xdr:row>
      <xdr:rowOff>61595</xdr:rowOff>
    </xdr:to>
    <xdr:sp macro="" textlink="">
      <xdr:nvSpPr>
        <xdr:cNvPr id="432" name="楕円 431"/>
        <xdr:cNvSpPr/>
      </xdr:nvSpPr>
      <xdr:spPr>
        <a:xfrm>
          <a:off x="9334500" y="13506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53340</xdr:rowOff>
    </xdr:from>
    <xdr:ext cx="459740" cy="256540"/>
    <xdr:sp macro="" textlink="">
      <xdr:nvSpPr>
        <xdr:cNvPr id="433" name="テキスト ボックス 432"/>
        <xdr:cNvSpPr txBox="1"/>
      </xdr:nvSpPr>
      <xdr:spPr>
        <a:xfrm>
          <a:off x="9155430" y="13597890"/>
          <a:ext cx="4597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153035</xdr:rowOff>
    </xdr:from>
    <xdr:to xmlns:xdr="http://schemas.openxmlformats.org/drawingml/2006/spreadsheetDrawing">
      <xdr:col>46</xdr:col>
      <xdr:colOff>38100</xdr:colOff>
      <xdr:row>79</xdr:row>
      <xdr:rowOff>81915</xdr:rowOff>
    </xdr:to>
    <xdr:sp macro="" textlink="">
      <xdr:nvSpPr>
        <xdr:cNvPr id="434" name="楕円 433"/>
        <xdr:cNvSpPr/>
      </xdr:nvSpPr>
      <xdr:spPr>
        <a:xfrm>
          <a:off x="8470900" y="135261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72390</xdr:rowOff>
    </xdr:from>
    <xdr:ext cx="460375" cy="264160"/>
    <xdr:sp macro="" textlink="">
      <xdr:nvSpPr>
        <xdr:cNvPr id="435" name="テキスト ボックス 434"/>
        <xdr:cNvSpPr txBox="1"/>
      </xdr:nvSpPr>
      <xdr:spPr>
        <a:xfrm>
          <a:off x="8291830" y="13616940"/>
          <a:ext cx="4603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85090</xdr:rowOff>
    </xdr:from>
    <xdr:to xmlns:xdr="http://schemas.openxmlformats.org/drawingml/2006/spreadsheetDrawing">
      <xdr:col>41</xdr:col>
      <xdr:colOff>101600</xdr:colOff>
      <xdr:row>79</xdr:row>
      <xdr:rowOff>13335</xdr:rowOff>
    </xdr:to>
    <xdr:sp macro="" textlink="">
      <xdr:nvSpPr>
        <xdr:cNvPr id="436" name="楕円 435"/>
        <xdr:cNvSpPr/>
      </xdr:nvSpPr>
      <xdr:spPr>
        <a:xfrm>
          <a:off x="7602220" y="134581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4445</xdr:rowOff>
    </xdr:from>
    <xdr:ext cx="524510" cy="265430"/>
    <xdr:sp macro="" textlink="">
      <xdr:nvSpPr>
        <xdr:cNvPr id="437" name="テキスト ボックス 436"/>
        <xdr:cNvSpPr txBox="1"/>
      </xdr:nvSpPr>
      <xdr:spPr>
        <a:xfrm>
          <a:off x="7395845" y="13548995"/>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111760</xdr:rowOff>
    </xdr:from>
    <xdr:to xmlns:xdr="http://schemas.openxmlformats.org/drawingml/2006/spreadsheetDrawing">
      <xdr:col>36</xdr:col>
      <xdr:colOff>165100</xdr:colOff>
      <xdr:row>79</xdr:row>
      <xdr:rowOff>39370</xdr:rowOff>
    </xdr:to>
    <xdr:sp macro="" textlink="">
      <xdr:nvSpPr>
        <xdr:cNvPr id="438" name="楕円 437"/>
        <xdr:cNvSpPr/>
      </xdr:nvSpPr>
      <xdr:spPr>
        <a:xfrm>
          <a:off x="6738620" y="13484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30480</xdr:rowOff>
    </xdr:from>
    <xdr:ext cx="525145" cy="255905"/>
    <xdr:sp macro="" textlink="">
      <xdr:nvSpPr>
        <xdr:cNvPr id="439" name="テキスト ボックス 438"/>
        <xdr:cNvSpPr txBox="1"/>
      </xdr:nvSpPr>
      <xdr:spPr>
        <a:xfrm>
          <a:off x="6527165" y="13575030"/>
          <a:ext cx="5251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40" name="正方形/長方形 439"/>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41" name="正方形/長方形 440"/>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43" name="正方形/長方形 442"/>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45" name="正方形/長方形 444"/>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39725" cy="221615"/>
    <xdr:sp macro="" textlink="">
      <xdr:nvSpPr>
        <xdr:cNvPr id="448" name="テキスト ボックス 447"/>
        <xdr:cNvSpPr txBox="1"/>
      </xdr:nvSpPr>
      <xdr:spPr>
        <a:xfrm>
          <a:off x="6393180" y="14923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0" name="直線コネクタ 449"/>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8760" cy="259080"/>
    <xdr:sp macro="" textlink="">
      <xdr:nvSpPr>
        <xdr:cNvPr id="451" name="テキスト ボックス 450"/>
        <xdr:cNvSpPr txBox="1"/>
      </xdr:nvSpPr>
      <xdr:spPr>
        <a:xfrm>
          <a:off x="618744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2" name="直線コネクタ 451"/>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53" name="テキスト ボックス 452"/>
        <xdr:cNvSpPr txBox="1"/>
      </xdr:nvSpPr>
      <xdr:spPr>
        <a:xfrm>
          <a:off x="591502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4" name="直線コネクタ 453"/>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6105" cy="248920"/>
    <xdr:sp macro="" textlink="">
      <xdr:nvSpPr>
        <xdr:cNvPr id="455" name="テキスト ボックス 454"/>
        <xdr:cNvSpPr txBox="1"/>
      </xdr:nvSpPr>
      <xdr:spPr>
        <a:xfrm>
          <a:off x="5850890" y="16113760"/>
          <a:ext cx="586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6" name="直線コネクタ 455"/>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6105" cy="259080"/>
    <xdr:sp macro="" textlink="">
      <xdr:nvSpPr>
        <xdr:cNvPr id="457" name="テキスト ボックス 456"/>
        <xdr:cNvSpPr txBox="1"/>
      </xdr:nvSpPr>
      <xdr:spPr>
        <a:xfrm>
          <a:off x="585089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65405</xdr:rowOff>
    </xdr:from>
    <xdr:to xmlns:xdr="http://schemas.openxmlformats.org/drawingml/2006/spreadsheetDrawing">
      <xdr:col>59</xdr:col>
      <xdr:colOff>50800</xdr:colOff>
      <xdr:row>90</xdr:row>
      <xdr:rowOff>65405</xdr:rowOff>
    </xdr:to>
    <xdr:cxnSp macro="">
      <xdr:nvCxnSpPr>
        <xdr:cNvPr id="458" name="直線コネクタ 457"/>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94615</xdr:rowOff>
    </xdr:from>
    <xdr:ext cx="586105" cy="264160"/>
    <xdr:sp macro="" textlink="">
      <xdr:nvSpPr>
        <xdr:cNvPr id="459" name="テキスト ボックス 458"/>
        <xdr:cNvSpPr txBox="1"/>
      </xdr:nvSpPr>
      <xdr:spPr>
        <a:xfrm>
          <a:off x="5850890" y="1535366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60" name="直線コネクタ 459"/>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86105" cy="254635"/>
    <xdr:sp macro="" textlink="">
      <xdr:nvSpPr>
        <xdr:cNvPr id="461" name="テキスト ボックス 460"/>
        <xdr:cNvSpPr txBox="1"/>
      </xdr:nvSpPr>
      <xdr:spPr>
        <a:xfrm>
          <a:off x="5850890" y="14972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62"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34290</xdr:rowOff>
    </xdr:from>
    <xdr:to xmlns:xdr="http://schemas.openxmlformats.org/drawingml/2006/spreadsheetDrawing">
      <xdr:col>54</xdr:col>
      <xdr:colOff>185420</xdr:colOff>
      <xdr:row>98</xdr:row>
      <xdr:rowOff>116205</xdr:rowOff>
    </xdr:to>
    <xdr:cxnSp macro="">
      <xdr:nvCxnSpPr>
        <xdr:cNvPr id="463" name="直線コネクタ 462"/>
        <xdr:cNvCxnSpPr/>
      </xdr:nvCxnSpPr>
      <xdr:spPr>
        <a:xfrm flipV="1">
          <a:off x="10198100" y="15636240"/>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120650</xdr:rowOff>
    </xdr:from>
    <xdr:ext cx="534035" cy="251460"/>
    <xdr:sp macro="" textlink="">
      <xdr:nvSpPr>
        <xdr:cNvPr id="464" name="普通建設事業費 （ うち更新整備　）最小値テキスト"/>
        <xdr:cNvSpPr txBox="1"/>
      </xdr:nvSpPr>
      <xdr:spPr>
        <a:xfrm>
          <a:off x="10248900" y="1692275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116205</xdr:rowOff>
    </xdr:from>
    <xdr:to xmlns:xdr="http://schemas.openxmlformats.org/drawingml/2006/spreadsheetDrawing">
      <xdr:col>55</xdr:col>
      <xdr:colOff>88900</xdr:colOff>
      <xdr:row>98</xdr:row>
      <xdr:rowOff>116205</xdr:rowOff>
    </xdr:to>
    <xdr:cxnSp macro="">
      <xdr:nvCxnSpPr>
        <xdr:cNvPr id="465" name="直線コネクタ 464"/>
        <xdr:cNvCxnSpPr/>
      </xdr:nvCxnSpPr>
      <xdr:spPr>
        <a:xfrm>
          <a:off x="10114280" y="16918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156210</xdr:rowOff>
    </xdr:from>
    <xdr:ext cx="598170" cy="262890"/>
    <xdr:sp macro="" textlink="">
      <xdr:nvSpPr>
        <xdr:cNvPr id="466" name="普通建設事業費 （ うち更新整備　）最大値テキスト"/>
        <xdr:cNvSpPr txBox="1"/>
      </xdr:nvSpPr>
      <xdr:spPr>
        <a:xfrm>
          <a:off x="10248900" y="15415260"/>
          <a:ext cx="5981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34290</xdr:rowOff>
    </xdr:from>
    <xdr:to xmlns:xdr="http://schemas.openxmlformats.org/drawingml/2006/spreadsheetDrawing">
      <xdr:col>55</xdr:col>
      <xdr:colOff>88900</xdr:colOff>
      <xdr:row>91</xdr:row>
      <xdr:rowOff>34290</xdr:rowOff>
    </xdr:to>
    <xdr:cxnSp macro="">
      <xdr:nvCxnSpPr>
        <xdr:cNvPr id="467" name="直線コネクタ 466"/>
        <xdr:cNvCxnSpPr/>
      </xdr:nvCxnSpPr>
      <xdr:spPr>
        <a:xfrm>
          <a:off x="10114280" y="15636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38735</xdr:rowOff>
    </xdr:from>
    <xdr:to xmlns:xdr="http://schemas.openxmlformats.org/drawingml/2006/spreadsheetDrawing">
      <xdr:col>55</xdr:col>
      <xdr:colOff>0</xdr:colOff>
      <xdr:row>97</xdr:row>
      <xdr:rowOff>140970</xdr:rowOff>
    </xdr:to>
    <xdr:cxnSp macro="">
      <xdr:nvCxnSpPr>
        <xdr:cNvPr id="468" name="直線コネクタ 467"/>
        <xdr:cNvCxnSpPr/>
      </xdr:nvCxnSpPr>
      <xdr:spPr>
        <a:xfrm flipV="1">
          <a:off x="9385300" y="16497935"/>
          <a:ext cx="8128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150495</xdr:rowOff>
    </xdr:from>
    <xdr:ext cx="534035" cy="259080"/>
    <xdr:sp macro="" textlink="">
      <xdr:nvSpPr>
        <xdr:cNvPr id="469" name="普通建設事業費 （ うち更新整備　）平均値テキスト"/>
        <xdr:cNvSpPr txBox="1"/>
      </xdr:nvSpPr>
      <xdr:spPr>
        <a:xfrm>
          <a:off x="10248900" y="1626679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127635</xdr:rowOff>
    </xdr:from>
    <xdr:to xmlns:xdr="http://schemas.openxmlformats.org/drawingml/2006/spreadsheetDrawing">
      <xdr:col>55</xdr:col>
      <xdr:colOff>50800</xdr:colOff>
      <xdr:row>96</xdr:row>
      <xdr:rowOff>57785</xdr:rowOff>
    </xdr:to>
    <xdr:sp macro="" textlink="">
      <xdr:nvSpPr>
        <xdr:cNvPr id="470" name="フローチャート: 判断 469"/>
        <xdr:cNvSpPr/>
      </xdr:nvSpPr>
      <xdr:spPr>
        <a:xfrm>
          <a:off x="10152380" y="164153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121920</xdr:rowOff>
    </xdr:from>
    <xdr:to xmlns:xdr="http://schemas.openxmlformats.org/drawingml/2006/spreadsheetDrawing">
      <xdr:col>50</xdr:col>
      <xdr:colOff>114300</xdr:colOff>
      <xdr:row>97</xdr:row>
      <xdr:rowOff>140970</xdr:rowOff>
    </xdr:to>
    <xdr:cxnSp macro="">
      <xdr:nvCxnSpPr>
        <xdr:cNvPr id="471" name="直線コネクタ 470"/>
        <xdr:cNvCxnSpPr/>
      </xdr:nvCxnSpPr>
      <xdr:spPr>
        <a:xfrm>
          <a:off x="8521700" y="16752570"/>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132080</xdr:rowOff>
    </xdr:from>
    <xdr:to xmlns:xdr="http://schemas.openxmlformats.org/drawingml/2006/spreadsheetDrawing">
      <xdr:col>50</xdr:col>
      <xdr:colOff>165100</xdr:colOff>
      <xdr:row>96</xdr:row>
      <xdr:rowOff>62230</xdr:rowOff>
    </xdr:to>
    <xdr:sp macro="" textlink="">
      <xdr:nvSpPr>
        <xdr:cNvPr id="472" name="フローチャート: 判断 471"/>
        <xdr:cNvSpPr/>
      </xdr:nvSpPr>
      <xdr:spPr>
        <a:xfrm>
          <a:off x="9334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78740</xdr:rowOff>
    </xdr:from>
    <xdr:ext cx="525145" cy="259080"/>
    <xdr:sp macro="" textlink="">
      <xdr:nvSpPr>
        <xdr:cNvPr id="473" name="テキスト ボックス 472"/>
        <xdr:cNvSpPr txBox="1"/>
      </xdr:nvSpPr>
      <xdr:spPr>
        <a:xfrm>
          <a:off x="9123045" y="161950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121920</xdr:rowOff>
    </xdr:from>
    <xdr:to xmlns:xdr="http://schemas.openxmlformats.org/drawingml/2006/spreadsheetDrawing">
      <xdr:col>45</xdr:col>
      <xdr:colOff>177800</xdr:colOff>
      <xdr:row>97</xdr:row>
      <xdr:rowOff>156845</xdr:rowOff>
    </xdr:to>
    <xdr:cxnSp macro="">
      <xdr:nvCxnSpPr>
        <xdr:cNvPr id="474" name="直線コネクタ 473"/>
        <xdr:cNvCxnSpPr/>
      </xdr:nvCxnSpPr>
      <xdr:spPr>
        <a:xfrm flipV="1">
          <a:off x="7653020" y="16752570"/>
          <a:ext cx="8686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15240</xdr:rowOff>
    </xdr:from>
    <xdr:to xmlns:xdr="http://schemas.openxmlformats.org/drawingml/2006/spreadsheetDrawing">
      <xdr:col>46</xdr:col>
      <xdr:colOff>38100</xdr:colOff>
      <xdr:row>96</xdr:row>
      <xdr:rowOff>116840</xdr:rowOff>
    </xdr:to>
    <xdr:sp macro="" textlink="">
      <xdr:nvSpPr>
        <xdr:cNvPr id="475" name="フローチャート: 判断 474"/>
        <xdr:cNvSpPr/>
      </xdr:nvSpPr>
      <xdr:spPr>
        <a:xfrm>
          <a:off x="8470900" y="16474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133350</xdr:rowOff>
    </xdr:from>
    <xdr:ext cx="524510" cy="250190"/>
    <xdr:sp macro="" textlink="">
      <xdr:nvSpPr>
        <xdr:cNvPr id="476" name="テキスト ボックス 475"/>
        <xdr:cNvSpPr txBox="1"/>
      </xdr:nvSpPr>
      <xdr:spPr>
        <a:xfrm>
          <a:off x="8259445" y="162496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156845</xdr:rowOff>
    </xdr:from>
    <xdr:to xmlns:xdr="http://schemas.openxmlformats.org/drawingml/2006/spreadsheetDrawing">
      <xdr:col>41</xdr:col>
      <xdr:colOff>50800</xdr:colOff>
      <xdr:row>98</xdr:row>
      <xdr:rowOff>30480</xdr:rowOff>
    </xdr:to>
    <xdr:cxnSp macro="">
      <xdr:nvCxnSpPr>
        <xdr:cNvPr id="477" name="直線コネクタ 476"/>
        <xdr:cNvCxnSpPr/>
      </xdr:nvCxnSpPr>
      <xdr:spPr>
        <a:xfrm flipV="1">
          <a:off x="6789420" y="16787495"/>
          <a:ext cx="8636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49530</xdr:rowOff>
    </xdr:from>
    <xdr:to xmlns:xdr="http://schemas.openxmlformats.org/drawingml/2006/spreadsheetDrawing">
      <xdr:col>41</xdr:col>
      <xdr:colOff>101600</xdr:colOff>
      <xdr:row>96</xdr:row>
      <xdr:rowOff>151130</xdr:rowOff>
    </xdr:to>
    <xdr:sp macro="" textlink="">
      <xdr:nvSpPr>
        <xdr:cNvPr id="478" name="フローチャート: 判断 477"/>
        <xdr:cNvSpPr/>
      </xdr:nvSpPr>
      <xdr:spPr>
        <a:xfrm>
          <a:off x="760222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167640</xdr:rowOff>
    </xdr:from>
    <xdr:ext cx="524510" cy="250190"/>
    <xdr:sp macro="" textlink="">
      <xdr:nvSpPr>
        <xdr:cNvPr id="479" name="テキスト ボックス 478"/>
        <xdr:cNvSpPr txBox="1"/>
      </xdr:nvSpPr>
      <xdr:spPr>
        <a:xfrm>
          <a:off x="7395845" y="1628394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95885</xdr:rowOff>
    </xdr:from>
    <xdr:to xmlns:xdr="http://schemas.openxmlformats.org/drawingml/2006/spreadsheetDrawing">
      <xdr:col>36</xdr:col>
      <xdr:colOff>165100</xdr:colOff>
      <xdr:row>97</xdr:row>
      <xdr:rowOff>26035</xdr:rowOff>
    </xdr:to>
    <xdr:sp macro="" textlink="">
      <xdr:nvSpPr>
        <xdr:cNvPr id="480" name="フローチャート: 判断 479"/>
        <xdr:cNvSpPr/>
      </xdr:nvSpPr>
      <xdr:spPr>
        <a:xfrm>
          <a:off x="673862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42545</xdr:rowOff>
    </xdr:from>
    <xdr:ext cx="525145" cy="249555"/>
    <xdr:sp macro="" textlink="">
      <xdr:nvSpPr>
        <xdr:cNvPr id="481" name="テキスト ボックス 480"/>
        <xdr:cNvSpPr txBox="1"/>
      </xdr:nvSpPr>
      <xdr:spPr>
        <a:xfrm>
          <a:off x="6527165" y="1633029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4" name="テキスト ボックス 483"/>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5" name="テキスト ボックス 484"/>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159385</xdr:rowOff>
    </xdr:from>
    <xdr:to xmlns:xdr="http://schemas.openxmlformats.org/drawingml/2006/spreadsheetDrawing">
      <xdr:col>55</xdr:col>
      <xdr:colOff>50800</xdr:colOff>
      <xdr:row>96</xdr:row>
      <xdr:rowOff>89535</xdr:rowOff>
    </xdr:to>
    <xdr:sp macro="" textlink="">
      <xdr:nvSpPr>
        <xdr:cNvPr id="487" name="楕円 486"/>
        <xdr:cNvSpPr/>
      </xdr:nvSpPr>
      <xdr:spPr>
        <a:xfrm>
          <a:off x="10152380" y="164471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137795</xdr:rowOff>
    </xdr:from>
    <xdr:ext cx="534035" cy="259080"/>
    <xdr:sp macro="" textlink="">
      <xdr:nvSpPr>
        <xdr:cNvPr id="488" name="普通建設事業費 （ うち更新整備　）該当値テキスト"/>
        <xdr:cNvSpPr txBox="1"/>
      </xdr:nvSpPr>
      <xdr:spPr>
        <a:xfrm>
          <a:off x="10248900" y="1642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90170</xdr:rowOff>
    </xdr:from>
    <xdr:to xmlns:xdr="http://schemas.openxmlformats.org/drawingml/2006/spreadsheetDrawing">
      <xdr:col>50</xdr:col>
      <xdr:colOff>165100</xdr:colOff>
      <xdr:row>98</xdr:row>
      <xdr:rowOff>20320</xdr:rowOff>
    </xdr:to>
    <xdr:sp macro="" textlink="">
      <xdr:nvSpPr>
        <xdr:cNvPr id="489" name="楕円 488"/>
        <xdr:cNvSpPr/>
      </xdr:nvSpPr>
      <xdr:spPr>
        <a:xfrm>
          <a:off x="9334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11430</xdr:rowOff>
    </xdr:from>
    <xdr:ext cx="525145" cy="259080"/>
    <xdr:sp macro="" textlink="">
      <xdr:nvSpPr>
        <xdr:cNvPr id="490" name="テキスト ボックス 489"/>
        <xdr:cNvSpPr txBox="1"/>
      </xdr:nvSpPr>
      <xdr:spPr>
        <a:xfrm>
          <a:off x="9123045" y="168135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71120</xdr:rowOff>
    </xdr:from>
    <xdr:to xmlns:xdr="http://schemas.openxmlformats.org/drawingml/2006/spreadsheetDrawing">
      <xdr:col>46</xdr:col>
      <xdr:colOff>38100</xdr:colOff>
      <xdr:row>98</xdr:row>
      <xdr:rowOff>1270</xdr:rowOff>
    </xdr:to>
    <xdr:sp macro="" textlink="">
      <xdr:nvSpPr>
        <xdr:cNvPr id="491" name="楕円 490"/>
        <xdr:cNvSpPr/>
      </xdr:nvSpPr>
      <xdr:spPr>
        <a:xfrm>
          <a:off x="8470900" y="167017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163830</xdr:rowOff>
    </xdr:from>
    <xdr:ext cx="524510" cy="259080"/>
    <xdr:sp macro="" textlink="">
      <xdr:nvSpPr>
        <xdr:cNvPr id="492" name="テキスト ボックス 491"/>
        <xdr:cNvSpPr txBox="1"/>
      </xdr:nvSpPr>
      <xdr:spPr>
        <a:xfrm>
          <a:off x="8259445" y="16794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106045</xdr:rowOff>
    </xdr:from>
    <xdr:to xmlns:xdr="http://schemas.openxmlformats.org/drawingml/2006/spreadsheetDrawing">
      <xdr:col>41</xdr:col>
      <xdr:colOff>101600</xdr:colOff>
      <xdr:row>98</xdr:row>
      <xdr:rowOff>36195</xdr:rowOff>
    </xdr:to>
    <xdr:sp macro="" textlink="">
      <xdr:nvSpPr>
        <xdr:cNvPr id="493" name="楕円 492"/>
        <xdr:cNvSpPr/>
      </xdr:nvSpPr>
      <xdr:spPr>
        <a:xfrm>
          <a:off x="760222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27940</xdr:rowOff>
    </xdr:from>
    <xdr:ext cx="524510" cy="259080"/>
    <xdr:sp macro="" textlink="">
      <xdr:nvSpPr>
        <xdr:cNvPr id="494" name="テキスト ボックス 493"/>
        <xdr:cNvSpPr txBox="1"/>
      </xdr:nvSpPr>
      <xdr:spPr>
        <a:xfrm>
          <a:off x="7395845" y="168300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151130</xdr:rowOff>
    </xdr:from>
    <xdr:to xmlns:xdr="http://schemas.openxmlformats.org/drawingml/2006/spreadsheetDrawing">
      <xdr:col>36</xdr:col>
      <xdr:colOff>165100</xdr:colOff>
      <xdr:row>98</xdr:row>
      <xdr:rowOff>81280</xdr:rowOff>
    </xdr:to>
    <xdr:sp macro="" textlink="">
      <xdr:nvSpPr>
        <xdr:cNvPr id="495" name="楕円 494"/>
        <xdr:cNvSpPr/>
      </xdr:nvSpPr>
      <xdr:spPr>
        <a:xfrm>
          <a:off x="673862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72390</xdr:rowOff>
    </xdr:from>
    <xdr:ext cx="525145" cy="259080"/>
    <xdr:sp macro="" textlink="">
      <xdr:nvSpPr>
        <xdr:cNvPr id="496" name="テキスト ボックス 495"/>
        <xdr:cNvSpPr txBox="1"/>
      </xdr:nvSpPr>
      <xdr:spPr>
        <a:xfrm>
          <a:off x="6527165" y="168744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97" name="正方形/長方形 496"/>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98" name="正方形/長方形 497"/>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500" name="正方形/長方形 499"/>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502" name="正方形/長方形 501"/>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4" name="正方形/長方形 503"/>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39725" cy="221615"/>
    <xdr:sp macro="" textlink="">
      <xdr:nvSpPr>
        <xdr:cNvPr id="505" name="テキスト ボックス 504"/>
        <xdr:cNvSpPr txBox="1"/>
      </xdr:nvSpPr>
      <xdr:spPr>
        <a:xfrm>
          <a:off x="12077700" y="4636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506" name="直線コネクタ 505"/>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45720</xdr:rowOff>
    </xdr:from>
    <xdr:to xmlns:xdr="http://schemas.openxmlformats.org/drawingml/2006/spreadsheetDrawing">
      <xdr:col>89</xdr:col>
      <xdr:colOff>177800</xdr:colOff>
      <xdr:row>39</xdr:row>
      <xdr:rowOff>45720</xdr:rowOff>
    </xdr:to>
    <xdr:cxnSp macro="">
      <xdr:nvCxnSpPr>
        <xdr:cNvPr id="507" name="直線コネクタ 506"/>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75565</xdr:rowOff>
    </xdr:from>
    <xdr:ext cx="238760" cy="264160"/>
    <xdr:sp macro="" textlink="">
      <xdr:nvSpPr>
        <xdr:cNvPr id="508" name="テキスト ボックス 507"/>
        <xdr:cNvSpPr txBox="1"/>
      </xdr:nvSpPr>
      <xdr:spPr>
        <a:xfrm>
          <a:off x="11871960" y="6590665"/>
          <a:ext cx="2387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6985</xdr:rowOff>
    </xdr:from>
    <xdr:to xmlns:xdr="http://schemas.openxmlformats.org/drawingml/2006/spreadsheetDrawing">
      <xdr:col>89</xdr:col>
      <xdr:colOff>177800</xdr:colOff>
      <xdr:row>37</xdr:row>
      <xdr:rowOff>6985</xdr:rowOff>
    </xdr:to>
    <xdr:cxnSp macro="">
      <xdr:nvCxnSpPr>
        <xdr:cNvPr id="509" name="直線コネクタ 508"/>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36195</xdr:rowOff>
    </xdr:from>
    <xdr:ext cx="585470" cy="264160"/>
    <xdr:sp macro="" textlink="">
      <xdr:nvSpPr>
        <xdr:cNvPr id="510" name="テキスト ボックス 509"/>
        <xdr:cNvSpPr txBox="1"/>
      </xdr:nvSpPr>
      <xdr:spPr>
        <a:xfrm>
          <a:off x="11535410" y="6208395"/>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143510</xdr:rowOff>
    </xdr:from>
    <xdr:to xmlns:xdr="http://schemas.openxmlformats.org/drawingml/2006/spreadsheetDrawing">
      <xdr:col>89</xdr:col>
      <xdr:colOff>177800</xdr:colOff>
      <xdr:row>34</xdr:row>
      <xdr:rowOff>143510</xdr:rowOff>
    </xdr:to>
    <xdr:cxnSp macro="">
      <xdr:nvCxnSpPr>
        <xdr:cNvPr id="511" name="直線コネクタ 510"/>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171450</xdr:rowOff>
    </xdr:from>
    <xdr:ext cx="585470" cy="255270"/>
    <xdr:sp macro="" textlink="">
      <xdr:nvSpPr>
        <xdr:cNvPr id="512" name="テキスト ボックス 511"/>
        <xdr:cNvSpPr txBox="1"/>
      </xdr:nvSpPr>
      <xdr:spPr>
        <a:xfrm>
          <a:off x="11535410" y="5829300"/>
          <a:ext cx="585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104140</xdr:rowOff>
    </xdr:from>
    <xdr:to xmlns:xdr="http://schemas.openxmlformats.org/drawingml/2006/spreadsheetDrawing">
      <xdr:col>89</xdr:col>
      <xdr:colOff>177800</xdr:colOff>
      <xdr:row>32</xdr:row>
      <xdr:rowOff>104140</xdr:rowOff>
    </xdr:to>
    <xdr:cxnSp macro="">
      <xdr:nvCxnSpPr>
        <xdr:cNvPr id="513" name="直線コネクタ 512"/>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133985</xdr:rowOff>
    </xdr:from>
    <xdr:ext cx="585470" cy="264795"/>
    <xdr:sp macro="" textlink="">
      <xdr:nvSpPr>
        <xdr:cNvPr id="514" name="テキスト ボックス 513"/>
        <xdr:cNvSpPr txBox="1"/>
      </xdr:nvSpPr>
      <xdr:spPr>
        <a:xfrm>
          <a:off x="11535410" y="5448935"/>
          <a:ext cx="585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65405</xdr:rowOff>
    </xdr:from>
    <xdr:to xmlns:xdr="http://schemas.openxmlformats.org/drawingml/2006/spreadsheetDrawing">
      <xdr:col>89</xdr:col>
      <xdr:colOff>177800</xdr:colOff>
      <xdr:row>30</xdr:row>
      <xdr:rowOff>65405</xdr:rowOff>
    </xdr:to>
    <xdr:cxnSp macro="">
      <xdr:nvCxnSpPr>
        <xdr:cNvPr id="515" name="直線コネクタ 514"/>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94615</xdr:rowOff>
    </xdr:from>
    <xdr:ext cx="585470" cy="264160"/>
    <xdr:sp macro="" textlink="">
      <xdr:nvSpPr>
        <xdr:cNvPr id="516" name="テキスト ボックス 515"/>
        <xdr:cNvSpPr txBox="1"/>
      </xdr:nvSpPr>
      <xdr:spPr>
        <a:xfrm>
          <a:off x="11535410" y="5066665"/>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7" name="直線コネクタ 516"/>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55880</xdr:rowOff>
    </xdr:from>
    <xdr:ext cx="676275" cy="254635"/>
    <xdr:sp macro="" textlink="">
      <xdr:nvSpPr>
        <xdr:cNvPr id="518" name="テキスト ボックス 517"/>
        <xdr:cNvSpPr txBox="1"/>
      </xdr:nvSpPr>
      <xdr:spPr>
        <a:xfrm>
          <a:off x="11450320" y="4685030"/>
          <a:ext cx="6762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19" name="災害復旧事業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63500</xdr:rowOff>
    </xdr:from>
    <xdr:to xmlns:xdr="http://schemas.openxmlformats.org/drawingml/2006/spreadsheetDrawing">
      <xdr:col>85</xdr:col>
      <xdr:colOff>126365</xdr:colOff>
      <xdr:row>39</xdr:row>
      <xdr:rowOff>45720</xdr:rowOff>
    </xdr:to>
    <xdr:cxnSp macro="">
      <xdr:nvCxnSpPr>
        <xdr:cNvPr id="520" name="直線コネクタ 519"/>
        <xdr:cNvCxnSpPr/>
      </xdr:nvCxnSpPr>
      <xdr:spPr>
        <a:xfrm flipV="1">
          <a:off x="15885795" y="520700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73660</xdr:rowOff>
    </xdr:from>
    <xdr:ext cx="249555" cy="264795"/>
    <xdr:sp macro="" textlink="">
      <xdr:nvSpPr>
        <xdr:cNvPr id="521" name="災害復旧事業費最小値テキスト"/>
        <xdr:cNvSpPr txBox="1"/>
      </xdr:nvSpPr>
      <xdr:spPr>
        <a:xfrm>
          <a:off x="15938500" y="67602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45720</xdr:rowOff>
    </xdr:from>
    <xdr:to xmlns:xdr="http://schemas.openxmlformats.org/drawingml/2006/spreadsheetDrawing">
      <xdr:col>86</xdr:col>
      <xdr:colOff>25400</xdr:colOff>
      <xdr:row>39</xdr:row>
      <xdr:rowOff>45720</xdr:rowOff>
    </xdr:to>
    <xdr:cxnSp macro="">
      <xdr:nvCxnSpPr>
        <xdr:cNvPr id="522" name="直線コネクタ 521"/>
        <xdr:cNvCxnSpPr/>
      </xdr:nvCxnSpPr>
      <xdr:spPr>
        <a:xfrm>
          <a:off x="157988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8890</xdr:rowOff>
    </xdr:from>
    <xdr:ext cx="598805" cy="254635"/>
    <xdr:sp macro="" textlink="">
      <xdr:nvSpPr>
        <xdr:cNvPr id="523" name="災害復旧事業費最大値テキスト"/>
        <xdr:cNvSpPr txBox="1"/>
      </xdr:nvSpPr>
      <xdr:spPr>
        <a:xfrm>
          <a:off x="15938500" y="49809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801,089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63500</xdr:rowOff>
    </xdr:from>
    <xdr:to xmlns:xdr="http://schemas.openxmlformats.org/drawingml/2006/spreadsheetDrawing">
      <xdr:col>86</xdr:col>
      <xdr:colOff>25400</xdr:colOff>
      <xdr:row>30</xdr:row>
      <xdr:rowOff>63500</xdr:rowOff>
    </xdr:to>
    <xdr:cxnSp macro="">
      <xdr:nvCxnSpPr>
        <xdr:cNvPr id="524" name="直線コネクタ 523"/>
        <xdr:cNvCxnSpPr/>
      </xdr:nvCxnSpPr>
      <xdr:spPr>
        <a:xfrm>
          <a:off x="15798800" y="5207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13970</xdr:rowOff>
    </xdr:from>
    <xdr:to xmlns:xdr="http://schemas.openxmlformats.org/drawingml/2006/spreadsheetDrawing">
      <xdr:col>85</xdr:col>
      <xdr:colOff>127000</xdr:colOff>
      <xdr:row>39</xdr:row>
      <xdr:rowOff>35560</xdr:rowOff>
    </xdr:to>
    <xdr:cxnSp macro="">
      <xdr:nvCxnSpPr>
        <xdr:cNvPr id="525" name="直線コネクタ 524"/>
        <xdr:cNvCxnSpPr/>
      </xdr:nvCxnSpPr>
      <xdr:spPr>
        <a:xfrm>
          <a:off x="15069820" y="6700520"/>
          <a:ext cx="8178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164465</xdr:rowOff>
    </xdr:from>
    <xdr:ext cx="534670" cy="264795"/>
    <xdr:sp macro="" textlink="">
      <xdr:nvSpPr>
        <xdr:cNvPr id="526" name="災害復旧事業費平均値テキスト"/>
        <xdr:cNvSpPr txBox="1"/>
      </xdr:nvSpPr>
      <xdr:spPr>
        <a:xfrm>
          <a:off x="15938500" y="650811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141605</xdr:rowOff>
    </xdr:from>
    <xdr:to xmlns:xdr="http://schemas.openxmlformats.org/drawingml/2006/spreadsheetDrawing">
      <xdr:col>85</xdr:col>
      <xdr:colOff>177800</xdr:colOff>
      <xdr:row>39</xdr:row>
      <xdr:rowOff>69850</xdr:rowOff>
    </xdr:to>
    <xdr:sp macro="" textlink="">
      <xdr:nvSpPr>
        <xdr:cNvPr id="527" name="フローチャート: 判断 526"/>
        <xdr:cNvSpPr/>
      </xdr:nvSpPr>
      <xdr:spPr>
        <a:xfrm>
          <a:off x="15836900" y="6656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13970</xdr:rowOff>
    </xdr:from>
    <xdr:to xmlns:xdr="http://schemas.openxmlformats.org/drawingml/2006/spreadsheetDrawing">
      <xdr:col>81</xdr:col>
      <xdr:colOff>50800</xdr:colOff>
      <xdr:row>39</xdr:row>
      <xdr:rowOff>38100</xdr:rowOff>
    </xdr:to>
    <xdr:cxnSp macro="">
      <xdr:nvCxnSpPr>
        <xdr:cNvPr id="528" name="直線コネクタ 527"/>
        <xdr:cNvCxnSpPr/>
      </xdr:nvCxnSpPr>
      <xdr:spPr>
        <a:xfrm flipV="1">
          <a:off x="14206220" y="6700520"/>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137160</xdr:rowOff>
    </xdr:from>
    <xdr:to xmlns:xdr="http://schemas.openxmlformats.org/drawingml/2006/spreadsheetDrawing">
      <xdr:col>81</xdr:col>
      <xdr:colOff>101600</xdr:colOff>
      <xdr:row>39</xdr:row>
      <xdr:rowOff>66040</xdr:rowOff>
    </xdr:to>
    <xdr:sp macro="" textlink="">
      <xdr:nvSpPr>
        <xdr:cNvPr id="529" name="フローチャート: 判断 528"/>
        <xdr:cNvSpPr/>
      </xdr:nvSpPr>
      <xdr:spPr>
        <a:xfrm>
          <a:off x="15019020" y="66522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82550</xdr:rowOff>
    </xdr:from>
    <xdr:ext cx="524510" cy="264795"/>
    <xdr:sp macro="" textlink="">
      <xdr:nvSpPr>
        <xdr:cNvPr id="530" name="テキスト ボックス 529"/>
        <xdr:cNvSpPr txBox="1"/>
      </xdr:nvSpPr>
      <xdr:spPr>
        <a:xfrm>
          <a:off x="14812645" y="64262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22860</xdr:rowOff>
    </xdr:from>
    <xdr:to xmlns:xdr="http://schemas.openxmlformats.org/drawingml/2006/spreadsheetDrawing">
      <xdr:col>76</xdr:col>
      <xdr:colOff>114300</xdr:colOff>
      <xdr:row>39</xdr:row>
      <xdr:rowOff>38100</xdr:rowOff>
    </xdr:to>
    <xdr:cxnSp macro="">
      <xdr:nvCxnSpPr>
        <xdr:cNvPr id="531" name="直線コネクタ 530"/>
        <xdr:cNvCxnSpPr/>
      </xdr:nvCxnSpPr>
      <xdr:spPr>
        <a:xfrm>
          <a:off x="13342620" y="670941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149225</xdr:rowOff>
    </xdr:from>
    <xdr:to xmlns:xdr="http://schemas.openxmlformats.org/drawingml/2006/spreadsheetDrawing">
      <xdr:col>76</xdr:col>
      <xdr:colOff>165100</xdr:colOff>
      <xdr:row>39</xdr:row>
      <xdr:rowOff>78105</xdr:rowOff>
    </xdr:to>
    <xdr:sp macro="" textlink="">
      <xdr:nvSpPr>
        <xdr:cNvPr id="532" name="フローチャート: 判断 531"/>
        <xdr:cNvSpPr/>
      </xdr:nvSpPr>
      <xdr:spPr>
        <a:xfrm>
          <a:off x="14155420" y="66643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94615</xdr:rowOff>
    </xdr:from>
    <xdr:ext cx="525145" cy="264160"/>
    <xdr:sp macro="" textlink="">
      <xdr:nvSpPr>
        <xdr:cNvPr id="533" name="テキスト ボックス 532"/>
        <xdr:cNvSpPr txBox="1"/>
      </xdr:nvSpPr>
      <xdr:spPr>
        <a:xfrm>
          <a:off x="13943965" y="6438265"/>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22860</xdr:rowOff>
    </xdr:from>
    <xdr:to xmlns:xdr="http://schemas.openxmlformats.org/drawingml/2006/spreadsheetDrawing">
      <xdr:col>71</xdr:col>
      <xdr:colOff>177800</xdr:colOff>
      <xdr:row>39</xdr:row>
      <xdr:rowOff>43815</xdr:rowOff>
    </xdr:to>
    <xdr:cxnSp macro="">
      <xdr:nvCxnSpPr>
        <xdr:cNvPr id="534" name="直線コネクタ 533"/>
        <xdr:cNvCxnSpPr/>
      </xdr:nvCxnSpPr>
      <xdr:spPr>
        <a:xfrm flipV="1">
          <a:off x="12473940" y="6709410"/>
          <a:ext cx="868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139065</xdr:rowOff>
    </xdr:from>
    <xdr:to xmlns:xdr="http://schemas.openxmlformats.org/drawingml/2006/spreadsheetDrawing">
      <xdr:col>72</xdr:col>
      <xdr:colOff>38100</xdr:colOff>
      <xdr:row>39</xdr:row>
      <xdr:rowOff>67310</xdr:rowOff>
    </xdr:to>
    <xdr:sp macro="" textlink="">
      <xdr:nvSpPr>
        <xdr:cNvPr id="535" name="フローチャート: 判断 534"/>
        <xdr:cNvSpPr/>
      </xdr:nvSpPr>
      <xdr:spPr>
        <a:xfrm>
          <a:off x="13291820" y="66541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84455</xdr:rowOff>
    </xdr:from>
    <xdr:ext cx="524510" cy="265430"/>
    <xdr:sp macro="" textlink="">
      <xdr:nvSpPr>
        <xdr:cNvPr id="536" name="テキスト ボックス 535"/>
        <xdr:cNvSpPr txBox="1"/>
      </xdr:nvSpPr>
      <xdr:spPr>
        <a:xfrm>
          <a:off x="13080365" y="6428105"/>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149860</xdr:rowOff>
    </xdr:from>
    <xdr:to xmlns:xdr="http://schemas.openxmlformats.org/drawingml/2006/spreadsheetDrawing">
      <xdr:col>67</xdr:col>
      <xdr:colOff>101600</xdr:colOff>
      <xdr:row>39</xdr:row>
      <xdr:rowOff>78740</xdr:rowOff>
    </xdr:to>
    <xdr:sp macro="" textlink="">
      <xdr:nvSpPr>
        <xdr:cNvPr id="537" name="フローチャート: 判断 536"/>
        <xdr:cNvSpPr/>
      </xdr:nvSpPr>
      <xdr:spPr>
        <a:xfrm>
          <a:off x="12423140" y="6664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95250</xdr:rowOff>
    </xdr:from>
    <xdr:ext cx="459740" cy="265430"/>
    <xdr:sp macro="" textlink="">
      <xdr:nvSpPr>
        <xdr:cNvPr id="538" name="テキスト ボックス 537"/>
        <xdr:cNvSpPr txBox="1"/>
      </xdr:nvSpPr>
      <xdr:spPr>
        <a:xfrm>
          <a:off x="12244070" y="6438900"/>
          <a:ext cx="4597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39" name="テキスト ボックス 538"/>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1365" cy="264795"/>
    <xdr:sp macro="" textlink="">
      <xdr:nvSpPr>
        <xdr:cNvPr id="540" name="テキスト ボックス 539"/>
        <xdr:cNvSpPr txBox="1"/>
      </xdr:nvSpPr>
      <xdr:spPr>
        <a:xfrm>
          <a:off x="148844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41" name="テキスト ボックス 540"/>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42" name="テキスト ボックス 541"/>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1365" cy="264795"/>
    <xdr:sp macro="" textlink="">
      <xdr:nvSpPr>
        <xdr:cNvPr id="543" name="テキスト ボックス 542"/>
        <xdr:cNvSpPr txBox="1"/>
      </xdr:nvSpPr>
      <xdr:spPr>
        <a:xfrm>
          <a:off x="122885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159385</xdr:rowOff>
    </xdr:from>
    <xdr:to xmlns:xdr="http://schemas.openxmlformats.org/drawingml/2006/spreadsheetDrawing">
      <xdr:col>85</xdr:col>
      <xdr:colOff>177800</xdr:colOff>
      <xdr:row>39</xdr:row>
      <xdr:rowOff>88265</xdr:rowOff>
    </xdr:to>
    <xdr:sp macro="" textlink="">
      <xdr:nvSpPr>
        <xdr:cNvPr id="544" name="楕円 543"/>
        <xdr:cNvSpPr/>
      </xdr:nvSpPr>
      <xdr:spPr>
        <a:xfrm>
          <a:off x="15836900" y="6674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119380</xdr:rowOff>
    </xdr:from>
    <xdr:ext cx="469900" cy="265430"/>
    <xdr:sp macro="" textlink="">
      <xdr:nvSpPr>
        <xdr:cNvPr id="545" name="災害復旧事業費該当値テキスト"/>
        <xdr:cNvSpPr txBox="1"/>
      </xdr:nvSpPr>
      <xdr:spPr>
        <a:xfrm>
          <a:off x="15938500" y="663448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137795</xdr:rowOff>
    </xdr:from>
    <xdr:to xmlns:xdr="http://schemas.openxmlformats.org/drawingml/2006/spreadsheetDrawing">
      <xdr:col>81</xdr:col>
      <xdr:colOff>101600</xdr:colOff>
      <xdr:row>39</xdr:row>
      <xdr:rowOff>66675</xdr:rowOff>
    </xdr:to>
    <xdr:sp macro="" textlink="">
      <xdr:nvSpPr>
        <xdr:cNvPr id="546" name="楕円 545"/>
        <xdr:cNvSpPr/>
      </xdr:nvSpPr>
      <xdr:spPr>
        <a:xfrm>
          <a:off x="15019020" y="66528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57150</xdr:rowOff>
    </xdr:from>
    <xdr:ext cx="524510" cy="264795"/>
    <xdr:sp macro="" textlink="">
      <xdr:nvSpPr>
        <xdr:cNvPr id="547" name="テキスト ボックス 546"/>
        <xdr:cNvSpPr txBox="1"/>
      </xdr:nvSpPr>
      <xdr:spPr>
        <a:xfrm>
          <a:off x="14812645" y="67437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161925</xdr:rowOff>
    </xdr:from>
    <xdr:to xmlns:xdr="http://schemas.openxmlformats.org/drawingml/2006/spreadsheetDrawing">
      <xdr:col>76</xdr:col>
      <xdr:colOff>165100</xdr:colOff>
      <xdr:row>39</xdr:row>
      <xdr:rowOff>90170</xdr:rowOff>
    </xdr:to>
    <xdr:sp macro="" textlink="">
      <xdr:nvSpPr>
        <xdr:cNvPr id="548" name="楕円 547"/>
        <xdr:cNvSpPr/>
      </xdr:nvSpPr>
      <xdr:spPr>
        <a:xfrm>
          <a:off x="14155420" y="6677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81280</xdr:rowOff>
    </xdr:from>
    <xdr:ext cx="459740" cy="264160"/>
    <xdr:sp macro="" textlink="">
      <xdr:nvSpPr>
        <xdr:cNvPr id="549" name="テキスト ボックス 548"/>
        <xdr:cNvSpPr txBox="1"/>
      </xdr:nvSpPr>
      <xdr:spPr>
        <a:xfrm>
          <a:off x="13976350" y="6767830"/>
          <a:ext cx="4597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146685</xdr:rowOff>
    </xdr:from>
    <xdr:to xmlns:xdr="http://schemas.openxmlformats.org/drawingml/2006/spreadsheetDrawing">
      <xdr:col>72</xdr:col>
      <xdr:colOff>38100</xdr:colOff>
      <xdr:row>39</xdr:row>
      <xdr:rowOff>74930</xdr:rowOff>
    </xdr:to>
    <xdr:sp macro="" textlink="">
      <xdr:nvSpPr>
        <xdr:cNvPr id="550" name="楕円 549"/>
        <xdr:cNvSpPr/>
      </xdr:nvSpPr>
      <xdr:spPr>
        <a:xfrm>
          <a:off x="13291820" y="66617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66040</xdr:rowOff>
    </xdr:from>
    <xdr:ext cx="524510" cy="255905"/>
    <xdr:sp macro="" textlink="">
      <xdr:nvSpPr>
        <xdr:cNvPr id="551" name="テキスト ボックス 550"/>
        <xdr:cNvSpPr txBox="1"/>
      </xdr:nvSpPr>
      <xdr:spPr>
        <a:xfrm>
          <a:off x="13080365" y="6752590"/>
          <a:ext cx="5245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167005</xdr:rowOff>
    </xdr:from>
    <xdr:to xmlns:xdr="http://schemas.openxmlformats.org/drawingml/2006/spreadsheetDrawing">
      <xdr:col>67</xdr:col>
      <xdr:colOff>101600</xdr:colOff>
      <xdr:row>39</xdr:row>
      <xdr:rowOff>95250</xdr:rowOff>
    </xdr:to>
    <xdr:sp macro="" textlink="">
      <xdr:nvSpPr>
        <xdr:cNvPr id="552" name="楕円 551"/>
        <xdr:cNvSpPr/>
      </xdr:nvSpPr>
      <xdr:spPr>
        <a:xfrm>
          <a:off x="12423140" y="6682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86360</xdr:rowOff>
    </xdr:from>
    <xdr:ext cx="459740" cy="264795"/>
    <xdr:sp macro="" textlink="">
      <xdr:nvSpPr>
        <xdr:cNvPr id="553" name="テキスト ボックス 552"/>
        <xdr:cNvSpPr txBox="1"/>
      </xdr:nvSpPr>
      <xdr:spPr>
        <a:xfrm>
          <a:off x="12244070" y="6772910"/>
          <a:ext cx="4597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54" name="正方形/長方形 553"/>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55" name="正方形/長方形 554"/>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57" name="正方形/長方形 556"/>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59" name="正方形/長方形 558"/>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1" name="正方形/長方形 560"/>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39725" cy="221615"/>
    <xdr:sp macro="" textlink="">
      <xdr:nvSpPr>
        <xdr:cNvPr id="562" name="テキスト ボックス 561"/>
        <xdr:cNvSpPr txBox="1"/>
      </xdr:nvSpPr>
      <xdr:spPr>
        <a:xfrm>
          <a:off x="12077700" y="8065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63" name="直線コネクタ 562"/>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64" name="直線コネクタ 563"/>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171450</xdr:rowOff>
    </xdr:from>
    <xdr:ext cx="238760" cy="255270"/>
    <xdr:sp macro="" textlink="">
      <xdr:nvSpPr>
        <xdr:cNvPr id="565" name="テキスト ボックス 564"/>
        <xdr:cNvSpPr txBox="1"/>
      </xdr:nvSpPr>
      <xdr:spPr>
        <a:xfrm>
          <a:off x="11871960" y="9258300"/>
          <a:ext cx="2387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6" name="直線コネクタ 565"/>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55880</xdr:rowOff>
    </xdr:from>
    <xdr:ext cx="238760" cy="254635"/>
    <xdr:sp macro="" textlink="">
      <xdr:nvSpPr>
        <xdr:cNvPr id="567" name="テキスト ボックス 566"/>
        <xdr:cNvSpPr txBox="1"/>
      </xdr:nvSpPr>
      <xdr:spPr>
        <a:xfrm>
          <a:off x="11871960" y="8114030"/>
          <a:ext cx="2387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8" name="失業対策事業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143510</xdr:rowOff>
    </xdr:from>
    <xdr:to xmlns:xdr="http://schemas.openxmlformats.org/drawingml/2006/spreadsheetDrawing">
      <xdr:col>85</xdr:col>
      <xdr:colOff>126365</xdr:colOff>
      <xdr:row>54</xdr:row>
      <xdr:rowOff>143510</xdr:rowOff>
    </xdr:to>
    <xdr:cxnSp macro="">
      <xdr:nvCxnSpPr>
        <xdr:cNvPr id="569" name="直線コネクタ 568"/>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64795"/>
    <xdr:sp macro="" textlink="">
      <xdr:nvSpPr>
        <xdr:cNvPr id="570" name="失業対策事業費最小値テキスト"/>
        <xdr:cNvSpPr txBox="1"/>
      </xdr:nvSpPr>
      <xdr:spPr>
        <a:xfrm>
          <a:off x="15938500" y="94399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71" name="直線コネクタ 570"/>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64795"/>
    <xdr:sp macro="" textlink="">
      <xdr:nvSpPr>
        <xdr:cNvPr id="572" name="失業対策事業費最大値テキスト"/>
        <xdr:cNvSpPr txBox="1"/>
      </xdr:nvSpPr>
      <xdr:spPr>
        <a:xfrm>
          <a:off x="15938500" y="90970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73" name="直線コネクタ 572"/>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143510</xdr:rowOff>
    </xdr:from>
    <xdr:to xmlns:xdr="http://schemas.openxmlformats.org/drawingml/2006/spreadsheetDrawing">
      <xdr:col>85</xdr:col>
      <xdr:colOff>127000</xdr:colOff>
      <xdr:row>54</xdr:row>
      <xdr:rowOff>143510</xdr:rowOff>
    </xdr:to>
    <xdr:cxnSp macro="">
      <xdr:nvCxnSpPr>
        <xdr:cNvPr id="574" name="直線コネクタ 573"/>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68580</xdr:rowOff>
    </xdr:from>
    <xdr:ext cx="249555" cy="264795"/>
    <xdr:sp macro="" textlink="">
      <xdr:nvSpPr>
        <xdr:cNvPr id="575" name="失業対策事業費平均値テキスト"/>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76" name="フローチャート: 判断 575"/>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143510</xdr:rowOff>
    </xdr:from>
    <xdr:to xmlns:xdr="http://schemas.openxmlformats.org/drawingml/2006/spreadsheetDrawing">
      <xdr:col>81</xdr:col>
      <xdr:colOff>50800</xdr:colOff>
      <xdr:row>54</xdr:row>
      <xdr:rowOff>143510</xdr:rowOff>
    </xdr:to>
    <xdr:cxnSp macro="">
      <xdr:nvCxnSpPr>
        <xdr:cNvPr id="577" name="直線コネクタ 576"/>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78" name="フローチャート: 判断 577"/>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0030" cy="264795"/>
    <xdr:sp macro="" textlink="">
      <xdr:nvSpPr>
        <xdr:cNvPr id="579" name="テキスト ボックス 578"/>
        <xdr:cNvSpPr txBox="1"/>
      </xdr:nvSpPr>
      <xdr:spPr>
        <a:xfrm>
          <a:off x="14950440" y="9439910"/>
          <a:ext cx="2400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143510</xdr:rowOff>
    </xdr:from>
    <xdr:to xmlns:xdr="http://schemas.openxmlformats.org/drawingml/2006/spreadsheetDrawing">
      <xdr:col>76</xdr:col>
      <xdr:colOff>114300</xdr:colOff>
      <xdr:row>54</xdr:row>
      <xdr:rowOff>143510</xdr:rowOff>
    </xdr:to>
    <xdr:cxnSp macro="">
      <xdr:nvCxnSpPr>
        <xdr:cNvPr id="580" name="直線コネクタ 579"/>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81" name="フローチャート: 判断 580"/>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0030" cy="264795"/>
    <xdr:sp macro="" textlink="">
      <xdr:nvSpPr>
        <xdr:cNvPr id="582" name="テキスト ボックス 581"/>
        <xdr:cNvSpPr txBox="1"/>
      </xdr:nvSpPr>
      <xdr:spPr>
        <a:xfrm>
          <a:off x="14086840" y="9439910"/>
          <a:ext cx="2400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143510</xdr:rowOff>
    </xdr:from>
    <xdr:to xmlns:xdr="http://schemas.openxmlformats.org/drawingml/2006/spreadsheetDrawing">
      <xdr:col>71</xdr:col>
      <xdr:colOff>177800</xdr:colOff>
      <xdr:row>54</xdr:row>
      <xdr:rowOff>143510</xdr:rowOff>
    </xdr:to>
    <xdr:cxnSp macro="">
      <xdr:nvCxnSpPr>
        <xdr:cNvPr id="583" name="直線コネクタ 582"/>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584" name="フローチャート: 判断 583"/>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9395" cy="264795"/>
    <xdr:sp macro="" textlink="">
      <xdr:nvSpPr>
        <xdr:cNvPr id="585" name="テキスト ボックス 584"/>
        <xdr:cNvSpPr txBox="1"/>
      </xdr:nvSpPr>
      <xdr:spPr>
        <a:xfrm>
          <a:off x="13218160" y="9439910"/>
          <a:ext cx="2393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586" name="フローチャート: 判断 585"/>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0030" cy="264795"/>
    <xdr:sp macro="" textlink="">
      <xdr:nvSpPr>
        <xdr:cNvPr id="587" name="テキスト ボックス 586"/>
        <xdr:cNvSpPr txBox="1"/>
      </xdr:nvSpPr>
      <xdr:spPr>
        <a:xfrm>
          <a:off x="12354560" y="9439910"/>
          <a:ext cx="2400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88" name="テキスト ボックス 587"/>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1365" cy="264795"/>
    <xdr:sp macro="" textlink="">
      <xdr:nvSpPr>
        <xdr:cNvPr id="589" name="テキスト ボックス 588"/>
        <xdr:cNvSpPr txBox="1"/>
      </xdr:nvSpPr>
      <xdr:spPr>
        <a:xfrm>
          <a:off x="148844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0" name="テキスト ボックス 589"/>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91" name="テキスト ボックス 590"/>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1365" cy="264795"/>
    <xdr:sp macro="" textlink="">
      <xdr:nvSpPr>
        <xdr:cNvPr id="592" name="テキスト ボックス 591"/>
        <xdr:cNvSpPr txBox="1"/>
      </xdr:nvSpPr>
      <xdr:spPr>
        <a:xfrm>
          <a:off x="122885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93" name="楕円 592"/>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127000</xdr:rowOff>
    </xdr:from>
    <xdr:ext cx="249555" cy="264160"/>
    <xdr:sp macro="" textlink="">
      <xdr:nvSpPr>
        <xdr:cNvPr id="594" name="失業対策事業費該当値テキスト"/>
        <xdr:cNvSpPr txBox="1"/>
      </xdr:nvSpPr>
      <xdr:spPr>
        <a:xfrm>
          <a:off x="1593850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95" name="楕円 594"/>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36195</xdr:rowOff>
    </xdr:from>
    <xdr:ext cx="240030" cy="264160"/>
    <xdr:sp macro="" textlink="">
      <xdr:nvSpPr>
        <xdr:cNvPr id="596" name="テキスト ボックス 595"/>
        <xdr:cNvSpPr txBox="1"/>
      </xdr:nvSpPr>
      <xdr:spPr>
        <a:xfrm>
          <a:off x="14950440" y="9123045"/>
          <a:ext cx="2400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97" name="楕円 596"/>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36195</xdr:rowOff>
    </xdr:from>
    <xdr:ext cx="240030" cy="264160"/>
    <xdr:sp macro="" textlink="">
      <xdr:nvSpPr>
        <xdr:cNvPr id="598" name="テキスト ボックス 597"/>
        <xdr:cNvSpPr txBox="1"/>
      </xdr:nvSpPr>
      <xdr:spPr>
        <a:xfrm>
          <a:off x="14086840" y="9123045"/>
          <a:ext cx="2400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599" name="楕円 598"/>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36195</xdr:rowOff>
    </xdr:from>
    <xdr:ext cx="239395" cy="264160"/>
    <xdr:sp macro="" textlink="">
      <xdr:nvSpPr>
        <xdr:cNvPr id="600" name="テキスト ボックス 599"/>
        <xdr:cNvSpPr txBox="1"/>
      </xdr:nvSpPr>
      <xdr:spPr>
        <a:xfrm>
          <a:off x="13218160" y="9123045"/>
          <a:ext cx="2393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601" name="楕円 600"/>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36195</xdr:rowOff>
    </xdr:from>
    <xdr:ext cx="240030" cy="264160"/>
    <xdr:sp macro="" textlink="">
      <xdr:nvSpPr>
        <xdr:cNvPr id="602" name="テキスト ボックス 601"/>
        <xdr:cNvSpPr txBox="1"/>
      </xdr:nvSpPr>
      <xdr:spPr>
        <a:xfrm>
          <a:off x="12354560" y="9123045"/>
          <a:ext cx="2400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03" name="正方形/長方形 602"/>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4" name="正方形/長方形 603"/>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6" name="正方形/長方形 605"/>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08" name="正方形/長方形 607"/>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0" name="正方形/長方形 609"/>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39725" cy="221615"/>
    <xdr:sp macro="" textlink="">
      <xdr:nvSpPr>
        <xdr:cNvPr id="611" name="テキスト ボックス 610"/>
        <xdr:cNvSpPr txBox="1"/>
      </xdr:nvSpPr>
      <xdr:spPr>
        <a:xfrm>
          <a:off x="12077700" y="11494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12" name="直線コネクタ 611"/>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45720</xdr:rowOff>
    </xdr:from>
    <xdr:to xmlns:xdr="http://schemas.openxmlformats.org/drawingml/2006/spreadsheetDrawing">
      <xdr:col>89</xdr:col>
      <xdr:colOff>177800</xdr:colOff>
      <xdr:row>79</xdr:row>
      <xdr:rowOff>45720</xdr:rowOff>
    </xdr:to>
    <xdr:cxnSp macro="">
      <xdr:nvCxnSpPr>
        <xdr:cNvPr id="613" name="直線コネクタ 612"/>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75565</xdr:rowOff>
    </xdr:from>
    <xdr:ext cx="238760" cy="264160"/>
    <xdr:sp macro="" textlink="">
      <xdr:nvSpPr>
        <xdr:cNvPr id="614" name="テキスト ボックス 613"/>
        <xdr:cNvSpPr txBox="1"/>
      </xdr:nvSpPr>
      <xdr:spPr>
        <a:xfrm>
          <a:off x="11871960" y="13448665"/>
          <a:ext cx="2387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6985</xdr:rowOff>
    </xdr:from>
    <xdr:to xmlns:xdr="http://schemas.openxmlformats.org/drawingml/2006/spreadsheetDrawing">
      <xdr:col>89</xdr:col>
      <xdr:colOff>177800</xdr:colOff>
      <xdr:row>77</xdr:row>
      <xdr:rowOff>6985</xdr:rowOff>
    </xdr:to>
    <xdr:cxnSp macro="">
      <xdr:nvCxnSpPr>
        <xdr:cNvPr id="615" name="直線コネクタ 614"/>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36195</xdr:rowOff>
    </xdr:from>
    <xdr:ext cx="530860" cy="264160"/>
    <xdr:sp macro="" textlink="">
      <xdr:nvSpPr>
        <xdr:cNvPr id="616" name="テキスト ボックス 615"/>
        <xdr:cNvSpPr txBox="1"/>
      </xdr:nvSpPr>
      <xdr:spPr>
        <a:xfrm>
          <a:off x="11599545" y="1306639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143510</xdr:rowOff>
    </xdr:from>
    <xdr:to xmlns:xdr="http://schemas.openxmlformats.org/drawingml/2006/spreadsheetDrawing">
      <xdr:col>89</xdr:col>
      <xdr:colOff>177800</xdr:colOff>
      <xdr:row>74</xdr:row>
      <xdr:rowOff>143510</xdr:rowOff>
    </xdr:to>
    <xdr:cxnSp macro="">
      <xdr:nvCxnSpPr>
        <xdr:cNvPr id="617" name="直線コネクタ 616"/>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171450</xdr:rowOff>
    </xdr:from>
    <xdr:ext cx="585470" cy="255270"/>
    <xdr:sp macro="" textlink="">
      <xdr:nvSpPr>
        <xdr:cNvPr id="618" name="テキスト ボックス 617"/>
        <xdr:cNvSpPr txBox="1"/>
      </xdr:nvSpPr>
      <xdr:spPr>
        <a:xfrm>
          <a:off x="11535410" y="12687300"/>
          <a:ext cx="585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104140</xdr:rowOff>
    </xdr:from>
    <xdr:to xmlns:xdr="http://schemas.openxmlformats.org/drawingml/2006/spreadsheetDrawing">
      <xdr:col>89</xdr:col>
      <xdr:colOff>177800</xdr:colOff>
      <xdr:row>72</xdr:row>
      <xdr:rowOff>104140</xdr:rowOff>
    </xdr:to>
    <xdr:cxnSp macro="">
      <xdr:nvCxnSpPr>
        <xdr:cNvPr id="619" name="直線コネクタ 618"/>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133985</xdr:rowOff>
    </xdr:from>
    <xdr:ext cx="585470" cy="264795"/>
    <xdr:sp macro="" textlink="">
      <xdr:nvSpPr>
        <xdr:cNvPr id="620" name="テキスト ボックス 619"/>
        <xdr:cNvSpPr txBox="1"/>
      </xdr:nvSpPr>
      <xdr:spPr>
        <a:xfrm>
          <a:off x="11535410" y="12306935"/>
          <a:ext cx="585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65405</xdr:rowOff>
    </xdr:from>
    <xdr:to xmlns:xdr="http://schemas.openxmlformats.org/drawingml/2006/spreadsheetDrawing">
      <xdr:col>89</xdr:col>
      <xdr:colOff>177800</xdr:colOff>
      <xdr:row>70</xdr:row>
      <xdr:rowOff>65405</xdr:rowOff>
    </xdr:to>
    <xdr:cxnSp macro="">
      <xdr:nvCxnSpPr>
        <xdr:cNvPr id="621" name="直線コネクタ 620"/>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94615</xdr:rowOff>
    </xdr:from>
    <xdr:ext cx="585470" cy="264160"/>
    <xdr:sp macro="" textlink="">
      <xdr:nvSpPr>
        <xdr:cNvPr id="622" name="テキスト ボックス 621"/>
        <xdr:cNvSpPr txBox="1"/>
      </xdr:nvSpPr>
      <xdr:spPr>
        <a:xfrm>
          <a:off x="11535410" y="11924665"/>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3" name="直線コネクタ 622"/>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55880</xdr:rowOff>
    </xdr:from>
    <xdr:ext cx="585470" cy="254635"/>
    <xdr:sp macro="" textlink="">
      <xdr:nvSpPr>
        <xdr:cNvPr id="624" name="テキスト ボックス 623"/>
        <xdr:cNvSpPr txBox="1"/>
      </xdr:nvSpPr>
      <xdr:spPr>
        <a:xfrm>
          <a:off x="11535410" y="11543030"/>
          <a:ext cx="585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5"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25400</xdr:rowOff>
    </xdr:from>
    <xdr:to xmlns:xdr="http://schemas.openxmlformats.org/drawingml/2006/spreadsheetDrawing">
      <xdr:col>85</xdr:col>
      <xdr:colOff>126365</xdr:colOff>
      <xdr:row>78</xdr:row>
      <xdr:rowOff>33655</xdr:rowOff>
    </xdr:to>
    <xdr:cxnSp macro="">
      <xdr:nvCxnSpPr>
        <xdr:cNvPr id="626" name="直線コネクタ 625"/>
        <xdr:cNvCxnSpPr/>
      </xdr:nvCxnSpPr>
      <xdr:spPr>
        <a:xfrm flipV="1">
          <a:off x="15885795" y="1202690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37465</xdr:rowOff>
    </xdr:from>
    <xdr:ext cx="534670" cy="264160"/>
    <xdr:sp macro="" textlink="">
      <xdr:nvSpPr>
        <xdr:cNvPr id="627" name="公債費最小値テキスト"/>
        <xdr:cNvSpPr txBox="1"/>
      </xdr:nvSpPr>
      <xdr:spPr>
        <a:xfrm>
          <a:off x="15938500" y="1341056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33655</xdr:rowOff>
    </xdr:from>
    <xdr:to xmlns:xdr="http://schemas.openxmlformats.org/drawingml/2006/spreadsheetDrawing">
      <xdr:col>86</xdr:col>
      <xdr:colOff>25400</xdr:colOff>
      <xdr:row>78</xdr:row>
      <xdr:rowOff>33655</xdr:rowOff>
    </xdr:to>
    <xdr:cxnSp macro="">
      <xdr:nvCxnSpPr>
        <xdr:cNvPr id="628" name="直線コネクタ 627"/>
        <xdr:cNvCxnSpPr/>
      </xdr:nvCxnSpPr>
      <xdr:spPr>
        <a:xfrm>
          <a:off x="15798800" y="13406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146685</xdr:rowOff>
    </xdr:from>
    <xdr:ext cx="598805" cy="256540"/>
    <xdr:sp macro="" textlink="">
      <xdr:nvSpPr>
        <xdr:cNvPr id="629" name="公債費最大値テキスト"/>
        <xdr:cNvSpPr txBox="1"/>
      </xdr:nvSpPr>
      <xdr:spPr>
        <a:xfrm>
          <a:off x="15938500" y="118052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25400</xdr:rowOff>
    </xdr:from>
    <xdr:to xmlns:xdr="http://schemas.openxmlformats.org/drawingml/2006/spreadsheetDrawing">
      <xdr:col>86</xdr:col>
      <xdr:colOff>25400</xdr:colOff>
      <xdr:row>70</xdr:row>
      <xdr:rowOff>25400</xdr:rowOff>
    </xdr:to>
    <xdr:cxnSp macro="">
      <xdr:nvCxnSpPr>
        <xdr:cNvPr id="630" name="直線コネクタ 629"/>
        <xdr:cNvCxnSpPr/>
      </xdr:nvCxnSpPr>
      <xdr:spPr>
        <a:xfrm>
          <a:off x="15798800" y="12026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123825</xdr:rowOff>
    </xdr:from>
    <xdr:to xmlns:xdr="http://schemas.openxmlformats.org/drawingml/2006/spreadsheetDrawing">
      <xdr:col>85</xdr:col>
      <xdr:colOff>127000</xdr:colOff>
      <xdr:row>75</xdr:row>
      <xdr:rowOff>128270</xdr:rowOff>
    </xdr:to>
    <xdr:cxnSp macro="">
      <xdr:nvCxnSpPr>
        <xdr:cNvPr id="631" name="直線コネクタ 630"/>
        <xdr:cNvCxnSpPr/>
      </xdr:nvCxnSpPr>
      <xdr:spPr>
        <a:xfrm>
          <a:off x="15069820" y="12982575"/>
          <a:ext cx="8178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90170</xdr:rowOff>
    </xdr:from>
    <xdr:ext cx="534670" cy="254635"/>
    <xdr:sp macro="" textlink="">
      <xdr:nvSpPr>
        <xdr:cNvPr id="632" name="公債費平均値テキスト"/>
        <xdr:cNvSpPr txBox="1"/>
      </xdr:nvSpPr>
      <xdr:spPr>
        <a:xfrm>
          <a:off x="15938500" y="127774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66675</xdr:rowOff>
    </xdr:from>
    <xdr:to xmlns:xdr="http://schemas.openxmlformats.org/drawingml/2006/spreadsheetDrawing">
      <xdr:col>85</xdr:col>
      <xdr:colOff>177800</xdr:colOff>
      <xdr:row>75</xdr:row>
      <xdr:rowOff>170815</xdr:rowOff>
    </xdr:to>
    <xdr:sp macro="" textlink="">
      <xdr:nvSpPr>
        <xdr:cNvPr id="633" name="フローチャート: 判断 632"/>
        <xdr:cNvSpPr/>
      </xdr:nvSpPr>
      <xdr:spPr>
        <a:xfrm>
          <a:off x="15836900" y="129254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75565</xdr:rowOff>
    </xdr:from>
    <xdr:to xmlns:xdr="http://schemas.openxmlformats.org/drawingml/2006/spreadsheetDrawing">
      <xdr:col>81</xdr:col>
      <xdr:colOff>50800</xdr:colOff>
      <xdr:row>75</xdr:row>
      <xdr:rowOff>123825</xdr:rowOff>
    </xdr:to>
    <xdr:cxnSp macro="">
      <xdr:nvCxnSpPr>
        <xdr:cNvPr id="634" name="直線コネクタ 633"/>
        <xdr:cNvCxnSpPr/>
      </xdr:nvCxnSpPr>
      <xdr:spPr>
        <a:xfrm>
          <a:off x="14206220" y="12934315"/>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25400</xdr:rowOff>
    </xdr:from>
    <xdr:to xmlns:xdr="http://schemas.openxmlformats.org/drawingml/2006/spreadsheetDrawing">
      <xdr:col>81</xdr:col>
      <xdr:colOff>101600</xdr:colOff>
      <xdr:row>75</xdr:row>
      <xdr:rowOff>128905</xdr:rowOff>
    </xdr:to>
    <xdr:sp macro="" textlink="">
      <xdr:nvSpPr>
        <xdr:cNvPr id="635" name="フローチャート: 判断 634"/>
        <xdr:cNvSpPr/>
      </xdr:nvSpPr>
      <xdr:spPr>
        <a:xfrm>
          <a:off x="15019020" y="128841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146685</xdr:rowOff>
    </xdr:from>
    <xdr:ext cx="524510" cy="256540"/>
    <xdr:sp macro="" textlink="">
      <xdr:nvSpPr>
        <xdr:cNvPr id="636" name="テキスト ボックス 635"/>
        <xdr:cNvSpPr txBox="1"/>
      </xdr:nvSpPr>
      <xdr:spPr>
        <a:xfrm>
          <a:off x="14812645" y="12662535"/>
          <a:ext cx="5245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75565</xdr:rowOff>
    </xdr:from>
    <xdr:to xmlns:xdr="http://schemas.openxmlformats.org/drawingml/2006/spreadsheetDrawing">
      <xdr:col>76</xdr:col>
      <xdr:colOff>114300</xdr:colOff>
      <xdr:row>76</xdr:row>
      <xdr:rowOff>12700</xdr:rowOff>
    </xdr:to>
    <xdr:cxnSp macro="">
      <xdr:nvCxnSpPr>
        <xdr:cNvPr id="637" name="直線コネクタ 636"/>
        <xdr:cNvCxnSpPr/>
      </xdr:nvCxnSpPr>
      <xdr:spPr>
        <a:xfrm flipV="1">
          <a:off x="13342620" y="12934315"/>
          <a:ext cx="8636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55880</xdr:rowOff>
    </xdr:from>
    <xdr:to xmlns:xdr="http://schemas.openxmlformats.org/drawingml/2006/spreadsheetDrawing">
      <xdr:col>76</xdr:col>
      <xdr:colOff>165100</xdr:colOff>
      <xdr:row>75</xdr:row>
      <xdr:rowOff>160020</xdr:rowOff>
    </xdr:to>
    <xdr:sp macro="" textlink="">
      <xdr:nvSpPr>
        <xdr:cNvPr id="638" name="フローチャート: 判断 637"/>
        <xdr:cNvSpPr/>
      </xdr:nvSpPr>
      <xdr:spPr>
        <a:xfrm>
          <a:off x="14155420" y="129146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150495</xdr:rowOff>
    </xdr:from>
    <xdr:ext cx="525145" cy="264160"/>
    <xdr:sp macro="" textlink="">
      <xdr:nvSpPr>
        <xdr:cNvPr id="639" name="テキスト ボックス 638"/>
        <xdr:cNvSpPr txBox="1"/>
      </xdr:nvSpPr>
      <xdr:spPr>
        <a:xfrm>
          <a:off x="13943965" y="13009245"/>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12700</xdr:rowOff>
    </xdr:from>
    <xdr:to xmlns:xdr="http://schemas.openxmlformats.org/drawingml/2006/spreadsheetDrawing">
      <xdr:col>71</xdr:col>
      <xdr:colOff>177800</xdr:colOff>
      <xdr:row>76</xdr:row>
      <xdr:rowOff>81915</xdr:rowOff>
    </xdr:to>
    <xdr:cxnSp macro="">
      <xdr:nvCxnSpPr>
        <xdr:cNvPr id="640" name="直線コネクタ 639"/>
        <xdr:cNvCxnSpPr/>
      </xdr:nvCxnSpPr>
      <xdr:spPr>
        <a:xfrm flipV="1">
          <a:off x="12473940" y="13042900"/>
          <a:ext cx="8686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36195</xdr:rowOff>
    </xdr:from>
    <xdr:to xmlns:xdr="http://schemas.openxmlformats.org/drawingml/2006/spreadsheetDrawing">
      <xdr:col>72</xdr:col>
      <xdr:colOff>38100</xdr:colOff>
      <xdr:row>75</xdr:row>
      <xdr:rowOff>140335</xdr:rowOff>
    </xdr:to>
    <xdr:sp macro="" textlink="">
      <xdr:nvSpPr>
        <xdr:cNvPr id="641" name="フローチャート: 判断 640"/>
        <xdr:cNvSpPr/>
      </xdr:nvSpPr>
      <xdr:spPr>
        <a:xfrm>
          <a:off x="13291820" y="128949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157480</xdr:rowOff>
    </xdr:from>
    <xdr:ext cx="524510" cy="264795"/>
    <xdr:sp macro="" textlink="">
      <xdr:nvSpPr>
        <xdr:cNvPr id="642" name="テキスト ボックス 641"/>
        <xdr:cNvSpPr txBox="1"/>
      </xdr:nvSpPr>
      <xdr:spPr>
        <a:xfrm>
          <a:off x="13080365" y="1267333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57785</xdr:rowOff>
    </xdr:from>
    <xdr:to xmlns:xdr="http://schemas.openxmlformats.org/drawingml/2006/spreadsheetDrawing">
      <xdr:col>67</xdr:col>
      <xdr:colOff>101600</xdr:colOff>
      <xdr:row>75</xdr:row>
      <xdr:rowOff>161925</xdr:rowOff>
    </xdr:to>
    <xdr:sp macro="" textlink="">
      <xdr:nvSpPr>
        <xdr:cNvPr id="643" name="フローチャート: 判断 642"/>
        <xdr:cNvSpPr/>
      </xdr:nvSpPr>
      <xdr:spPr>
        <a:xfrm>
          <a:off x="12423140" y="129165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3175</xdr:rowOff>
    </xdr:from>
    <xdr:ext cx="524510" cy="264795"/>
    <xdr:sp macro="" textlink="">
      <xdr:nvSpPr>
        <xdr:cNvPr id="644" name="テキスト ボックス 643"/>
        <xdr:cNvSpPr txBox="1"/>
      </xdr:nvSpPr>
      <xdr:spPr>
        <a:xfrm>
          <a:off x="12216765" y="12690475"/>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5" name="テキスト ボックス 644"/>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46" name="テキスト ボックス 645"/>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47" name="テキスト ボックス 646"/>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48" name="テキスト ボックス 647"/>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49" name="テキスト ボックス 648"/>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76835</xdr:rowOff>
    </xdr:from>
    <xdr:to xmlns:xdr="http://schemas.openxmlformats.org/drawingml/2006/spreadsheetDrawing">
      <xdr:col>85</xdr:col>
      <xdr:colOff>177800</xdr:colOff>
      <xdr:row>76</xdr:row>
      <xdr:rowOff>5080</xdr:rowOff>
    </xdr:to>
    <xdr:sp macro="" textlink="">
      <xdr:nvSpPr>
        <xdr:cNvPr id="650" name="楕円 649"/>
        <xdr:cNvSpPr/>
      </xdr:nvSpPr>
      <xdr:spPr>
        <a:xfrm>
          <a:off x="15836900" y="129355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54610</xdr:rowOff>
    </xdr:from>
    <xdr:ext cx="534670" cy="255270"/>
    <xdr:sp macro="" textlink="">
      <xdr:nvSpPr>
        <xdr:cNvPr id="651" name="公債費該当値テキスト"/>
        <xdr:cNvSpPr txBox="1"/>
      </xdr:nvSpPr>
      <xdr:spPr>
        <a:xfrm>
          <a:off x="15938500" y="129133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70485</xdr:rowOff>
    </xdr:from>
    <xdr:to xmlns:xdr="http://schemas.openxmlformats.org/drawingml/2006/spreadsheetDrawing">
      <xdr:col>81</xdr:col>
      <xdr:colOff>101600</xdr:colOff>
      <xdr:row>75</xdr:row>
      <xdr:rowOff>171450</xdr:rowOff>
    </xdr:to>
    <xdr:sp macro="" textlink="">
      <xdr:nvSpPr>
        <xdr:cNvPr id="652" name="楕円 651"/>
        <xdr:cNvSpPr/>
      </xdr:nvSpPr>
      <xdr:spPr>
        <a:xfrm>
          <a:off x="15019020" y="129292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165100</xdr:rowOff>
    </xdr:from>
    <xdr:ext cx="524510" cy="264795"/>
    <xdr:sp macro="" textlink="">
      <xdr:nvSpPr>
        <xdr:cNvPr id="653" name="テキスト ボックス 652"/>
        <xdr:cNvSpPr txBox="1"/>
      </xdr:nvSpPr>
      <xdr:spPr>
        <a:xfrm>
          <a:off x="14812645" y="1302385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23495</xdr:rowOff>
    </xdr:from>
    <xdr:to xmlns:xdr="http://schemas.openxmlformats.org/drawingml/2006/spreadsheetDrawing">
      <xdr:col>76</xdr:col>
      <xdr:colOff>165100</xdr:colOff>
      <xdr:row>75</xdr:row>
      <xdr:rowOff>127000</xdr:rowOff>
    </xdr:to>
    <xdr:sp macro="" textlink="">
      <xdr:nvSpPr>
        <xdr:cNvPr id="654" name="楕円 653"/>
        <xdr:cNvSpPr/>
      </xdr:nvSpPr>
      <xdr:spPr>
        <a:xfrm>
          <a:off x="14155420" y="128822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144145</xdr:rowOff>
    </xdr:from>
    <xdr:ext cx="525145" cy="264795"/>
    <xdr:sp macro="" textlink="">
      <xdr:nvSpPr>
        <xdr:cNvPr id="655" name="テキスト ボックス 654"/>
        <xdr:cNvSpPr txBox="1"/>
      </xdr:nvSpPr>
      <xdr:spPr>
        <a:xfrm>
          <a:off x="13943965" y="12659995"/>
          <a:ext cx="5251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136525</xdr:rowOff>
    </xdr:from>
    <xdr:to xmlns:xdr="http://schemas.openxmlformats.org/drawingml/2006/spreadsheetDrawing">
      <xdr:col>72</xdr:col>
      <xdr:colOff>38100</xdr:colOff>
      <xdr:row>76</xdr:row>
      <xdr:rowOff>65405</xdr:rowOff>
    </xdr:to>
    <xdr:sp macro="" textlink="">
      <xdr:nvSpPr>
        <xdr:cNvPr id="656" name="楕円 655"/>
        <xdr:cNvSpPr/>
      </xdr:nvSpPr>
      <xdr:spPr>
        <a:xfrm>
          <a:off x="13291820" y="129952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55880</xdr:rowOff>
    </xdr:from>
    <xdr:ext cx="524510" cy="254635"/>
    <xdr:sp macro="" textlink="">
      <xdr:nvSpPr>
        <xdr:cNvPr id="657" name="テキスト ボックス 656"/>
        <xdr:cNvSpPr txBox="1"/>
      </xdr:nvSpPr>
      <xdr:spPr>
        <a:xfrm>
          <a:off x="13080365" y="13086080"/>
          <a:ext cx="5245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29845</xdr:rowOff>
    </xdr:from>
    <xdr:to xmlns:xdr="http://schemas.openxmlformats.org/drawingml/2006/spreadsheetDrawing">
      <xdr:col>67</xdr:col>
      <xdr:colOff>101600</xdr:colOff>
      <xdr:row>76</xdr:row>
      <xdr:rowOff>133985</xdr:rowOff>
    </xdr:to>
    <xdr:sp macro="" textlink="">
      <xdr:nvSpPr>
        <xdr:cNvPr id="658" name="楕円 657"/>
        <xdr:cNvSpPr/>
      </xdr:nvSpPr>
      <xdr:spPr>
        <a:xfrm>
          <a:off x="12423140" y="130600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124460</xdr:rowOff>
    </xdr:from>
    <xdr:ext cx="524510" cy="255270"/>
    <xdr:sp macro="" textlink="">
      <xdr:nvSpPr>
        <xdr:cNvPr id="659" name="テキスト ボックス 658"/>
        <xdr:cNvSpPr txBox="1"/>
      </xdr:nvSpPr>
      <xdr:spPr>
        <a:xfrm>
          <a:off x="12216765" y="13154660"/>
          <a:ext cx="5245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0" name="正方形/長方形 659"/>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1" name="正方形/長方形 660"/>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3" name="正方形/長方形 662"/>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5" name="正方形/長方形 664"/>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39725" cy="221615"/>
    <xdr:sp macro="" textlink="">
      <xdr:nvSpPr>
        <xdr:cNvPr id="668" name="テキスト ボックス 667"/>
        <xdr:cNvSpPr txBox="1"/>
      </xdr:nvSpPr>
      <xdr:spPr>
        <a:xfrm>
          <a:off x="12077700" y="14923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760" cy="259080"/>
    <xdr:sp macro="" textlink="">
      <xdr:nvSpPr>
        <xdr:cNvPr id="671" name="テキスト ボックス 670"/>
        <xdr:cNvSpPr txBox="1"/>
      </xdr:nvSpPr>
      <xdr:spPr>
        <a:xfrm>
          <a:off x="1187196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3" name="テキスト ボックス 672"/>
        <xdr:cNvSpPr txBox="1"/>
      </xdr:nvSpPr>
      <xdr:spPr>
        <a:xfrm>
          <a:off x="1159954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5470" cy="248920"/>
    <xdr:sp macro="" textlink="">
      <xdr:nvSpPr>
        <xdr:cNvPr id="675" name="テキスト ボックス 674"/>
        <xdr:cNvSpPr txBox="1"/>
      </xdr:nvSpPr>
      <xdr:spPr>
        <a:xfrm>
          <a:off x="1153541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5470" cy="259080"/>
    <xdr:sp macro="" textlink="">
      <xdr:nvSpPr>
        <xdr:cNvPr id="677" name="テキスト ボックス 676"/>
        <xdr:cNvSpPr txBox="1"/>
      </xdr:nvSpPr>
      <xdr:spPr>
        <a:xfrm>
          <a:off x="1153541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78" name="直線コネクタ 677"/>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94615</xdr:rowOff>
    </xdr:from>
    <xdr:ext cx="585470" cy="264160"/>
    <xdr:sp macro="" textlink="">
      <xdr:nvSpPr>
        <xdr:cNvPr id="679" name="テキスト ボックス 678"/>
        <xdr:cNvSpPr txBox="1"/>
      </xdr:nvSpPr>
      <xdr:spPr>
        <a:xfrm>
          <a:off x="11535410" y="15353665"/>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0" name="直線コネクタ 679"/>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85470" cy="254635"/>
    <xdr:sp macro="" textlink="">
      <xdr:nvSpPr>
        <xdr:cNvPr id="681" name="テキスト ボックス 680"/>
        <xdr:cNvSpPr txBox="1"/>
      </xdr:nvSpPr>
      <xdr:spPr>
        <a:xfrm>
          <a:off x="11535410" y="14972030"/>
          <a:ext cx="585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2"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85090</xdr:rowOff>
    </xdr:from>
    <xdr:to xmlns:xdr="http://schemas.openxmlformats.org/drawingml/2006/spreadsheetDrawing">
      <xdr:col>85</xdr:col>
      <xdr:colOff>126365</xdr:colOff>
      <xdr:row>99</xdr:row>
      <xdr:rowOff>6350</xdr:rowOff>
    </xdr:to>
    <xdr:cxnSp macro="">
      <xdr:nvCxnSpPr>
        <xdr:cNvPr id="683" name="直線コネクタ 682"/>
        <xdr:cNvCxnSpPr/>
      </xdr:nvCxnSpPr>
      <xdr:spPr>
        <a:xfrm flipV="1">
          <a:off x="15885795" y="1568704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9525</xdr:rowOff>
    </xdr:from>
    <xdr:ext cx="469900" cy="248920"/>
    <xdr:sp macro="" textlink="">
      <xdr:nvSpPr>
        <xdr:cNvPr id="684" name="積立金最小値テキスト"/>
        <xdr:cNvSpPr txBox="1"/>
      </xdr:nvSpPr>
      <xdr:spPr>
        <a:xfrm>
          <a:off x="15938500" y="169830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6350</xdr:rowOff>
    </xdr:from>
    <xdr:to xmlns:xdr="http://schemas.openxmlformats.org/drawingml/2006/spreadsheetDrawing">
      <xdr:col>86</xdr:col>
      <xdr:colOff>25400</xdr:colOff>
      <xdr:row>99</xdr:row>
      <xdr:rowOff>6350</xdr:rowOff>
    </xdr:to>
    <xdr:cxnSp macro="">
      <xdr:nvCxnSpPr>
        <xdr:cNvPr id="685" name="直線コネクタ 684"/>
        <xdr:cNvCxnSpPr/>
      </xdr:nvCxnSpPr>
      <xdr:spPr>
        <a:xfrm>
          <a:off x="15798800" y="16979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32385</xdr:rowOff>
    </xdr:from>
    <xdr:ext cx="598805" cy="252095"/>
    <xdr:sp macro="" textlink="">
      <xdr:nvSpPr>
        <xdr:cNvPr id="686" name="積立金最大値テキスト"/>
        <xdr:cNvSpPr txBox="1"/>
      </xdr:nvSpPr>
      <xdr:spPr>
        <a:xfrm>
          <a:off x="15938500" y="154628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85090</xdr:rowOff>
    </xdr:from>
    <xdr:to xmlns:xdr="http://schemas.openxmlformats.org/drawingml/2006/spreadsheetDrawing">
      <xdr:col>86</xdr:col>
      <xdr:colOff>25400</xdr:colOff>
      <xdr:row>91</xdr:row>
      <xdr:rowOff>85090</xdr:rowOff>
    </xdr:to>
    <xdr:cxnSp macro="">
      <xdr:nvCxnSpPr>
        <xdr:cNvPr id="687" name="直線コネクタ 686"/>
        <xdr:cNvCxnSpPr/>
      </xdr:nvCxnSpPr>
      <xdr:spPr>
        <a:xfrm>
          <a:off x="15798800" y="15687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151765</xdr:rowOff>
    </xdr:from>
    <xdr:to xmlns:xdr="http://schemas.openxmlformats.org/drawingml/2006/spreadsheetDrawing">
      <xdr:col>85</xdr:col>
      <xdr:colOff>127000</xdr:colOff>
      <xdr:row>98</xdr:row>
      <xdr:rowOff>76200</xdr:rowOff>
    </xdr:to>
    <xdr:cxnSp macro="">
      <xdr:nvCxnSpPr>
        <xdr:cNvPr id="688" name="直線コネクタ 687"/>
        <xdr:cNvCxnSpPr/>
      </xdr:nvCxnSpPr>
      <xdr:spPr>
        <a:xfrm flipV="1">
          <a:off x="15069820" y="16782415"/>
          <a:ext cx="81788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98425</xdr:rowOff>
    </xdr:from>
    <xdr:ext cx="534670" cy="250825"/>
    <xdr:sp macro="" textlink="">
      <xdr:nvSpPr>
        <xdr:cNvPr id="689" name="積立金平均値テキスト"/>
        <xdr:cNvSpPr txBox="1"/>
      </xdr:nvSpPr>
      <xdr:spPr>
        <a:xfrm>
          <a:off x="15938500" y="165576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75565</xdr:rowOff>
    </xdr:from>
    <xdr:to xmlns:xdr="http://schemas.openxmlformats.org/drawingml/2006/spreadsheetDrawing">
      <xdr:col>85</xdr:col>
      <xdr:colOff>177800</xdr:colOff>
      <xdr:row>98</xdr:row>
      <xdr:rowOff>6350</xdr:rowOff>
    </xdr:to>
    <xdr:sp macro="" textlink="">
      <xdr:nvSpPr>
        <xdr:cNvPr id="690" name="フローチャート: 判断 689"/>
        <xdr:cNvSpPr/>
      </xdr:nvSpPr>
      <xdr:spPr>
        <a:xfrm>
          <a:off x="158369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76200</xdr:rowOff>
    </xdr:from>
    <xdr:to xmlns:xdr="http://schemas.openxmlformats.org/drawingml/2006/spreadsheetDrawing">
      <xdr:col>81</xdr:col>
      <xdr:colOff>50800</xdr:colOff>
      <xdr:row>98</xdr:row>
      <xdr:rowOff>113665</xdr:rowOff>
    </xdr:to>
    <xdr:cxnSp macro="">
      <xdr:nvCxnSpPr>
        <xdr:cNvPr id="691" name="直線コネクタ 690"/>
        <xdr:cNvCxnSpPr/>
      </xdr:nvCxnSpPr>
      <xdr:spPr>
        <a:xfrm flipV="1">
          <a:off x="14206220" y="1687830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34925</xdr:rowOff>
    </xdr:from>
    <xdr:to xmlns:xdr="http://schemas.openxmlformats.org/drawingml/2006/spreadsheetDrawing">
      <xdr:col>81</xdr:col>
      <xdr:colOff>101600</xdr:colOff>
      <xdr:row>97</xdr:row>
      <xdr:rowOff>136525</xdr:rowOff>
    </xdr:to>
    <xdr:sp macro="" textlink="">
      <xdr:nvSpPr>
        <xdr:cNvPr id="692" name="フローチャート: 判断 691"/>
        <xdr:cNvSpPr/>
      </xdr:nvSpPr>
      <xdr:spPr>
        <a:xfrm>
          <a:off x="1501902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153035</xdr:rowOff>
    </xdr:from>
    <xdr:ext cx="524510" cy="259080"/>
    <xdr:sp macro="" textlink="">
      <xdr:nvSpPr>
        <xdr:cNvPr id="693" name="テキスト ボックス 692"/>
        <xdr:cNvSpPr txBox="1"/>
      </xdr:nvSpPr>
      <xdr:spPr>
        <a:xfrm>
          <a:off x="14812645" y="164407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74930</xdr:rowOff>
    </xdr:from>
    <xdr:to xmlns:xdr="http://schemas.openxmlformats.org/drawingml/2006/spreadsheetDrawing">
      <xdr:col>76</xdr:col>
      <xdr:colOff>114300</xdr:colOff>
      <xdr:row>98</xdr:row>
      <xdr:rowOff>113665</xdr:rowOff>
    </xdr:to>
    <xdr:cxnSp macro="">
      <xdr:nvCxnSpPr>
        <xdr:cNvPr id="694" name="直線コネクタ 693"/>
        <xdr:cNvCxnSpPr/>
      </xdr:nvCxnSpPr>
      <xdr:spPr>
        <a:xfrm>
          <a:off x="13342620" y="16877030"/>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163830</xdr:rowOff>
    </xdr:from>
    <xdr:to xmlns:xdr="http://schemas.openxmlformats.org/drawingml/2006/spreadsheetDrawing">
      <xdr:col>76</xdr:col>
      <xdr:colOff>165100</xdr:colOff>
      <xdr:row>97</xdr:row>
      <xdr:rowOff>93980</xdr:rowOff>
    </xdr:to>
    <xdr:sp macro="" textlink="">
      <xdr:nvSpPr>
        <xdr:cNvPr id="695" name="フローチャート: 判断 694"/>
        <xdr:cNvSpPr/>
      </xdr:nvSpPr>
      <xdr:spPr>
        <a:xfrm>
          <a:off x="1415542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110490</xdr:rowOff>
    </xdr:from>
    <xdr:ext cx="525145" cy="250190"/>
    <xdr:sp macro="" textlink="">
      <xdr:nvSpPr>
        <xdr:cNvPr id="696" name="テキスト ボックス 695"/>
        <xdr:cNvSpPr txBox="1"/>
      </xdr:nvSpPr>
      <xdr:spPr>
        <a:xfrm>
          <a:off x="13943965" y="1639824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117475</xdr:rowOff>
    </xdr:from>
    <xdr:to xmlns:xdr="http://schemas.openxmlformats.org/drawingml/2006/spreadsheetDrawing">
      <xdr:col>71</xdr:col>
      <xdr:colOff>177800</xdr:colOff>
      <xdr:row>98</xdr:row>
      <xdr:rowOff>74930</xdr:rowOff>
    </xdr:to>
    <xdr:cxnSp macro="">
      <xdr:nvCxnSpPr>
        <xdr:cNvPr id="697" name="直線コネクタ 696"/>
        <xdr:cNvCxnSpPr/>
      </xdr:nvCxnSpPr>
      <xdr:spPr>
        <a:xfrm>
          <a:off x="12473940" y="16748125"/>
          <a:ext cx="86868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151765</xdr:rowOff>
    </xdr:from>
    <xdr:to xmlns:xdr="http://schemas.openxmlformats.org/drawingml/2006/spreadsheetDrawing">
      <xdr:col>72</xdr:col>
      <xdr:colOff>38100</xdr:colOff>
      <xdr:row>97</xdr:row>
      <xdr:rowOff>81915</xdr:rowOff>
    </xdr:to>
    <xdr:sp macro="" textlink="">
      <xdr:nvSpPr>
        <xdr:cNvPr id="698" name="フローチャート: 判断 697"/>
        <xdr:cNvSpPr/>
      </xdr:nvSpPr>
      <xdr:spPr>
        <a:xfrm>
          <a:off x="13291820" y="166109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98425</xdr:rowOff>
    </xdr:from>
    <xdr:ext cx="524510" cy="250825"/>
    <xdr:sp macro="" textlink="">
      <xdr:nvSpPr>
        <xdr:cNvPr id="699" name="テキスト ボックス 698"/>
        <xdr:cNvSpPr txBox="1"/>
      </xdr:nvSpPr>
      <xdr:spPr>
        <a:xfrm>
          <a:off x="13080365" y="1638617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71120</xdr:rowOff>
    </xdr:from>
    <xdr:to xmlns:xdr="http://schemas.openxmlformats.org/drawingml/2006/spreadsheetDrawing">
      <xdr:col>67</xdr:col>
      <xdr:colOff>101600</xdr:colOff>
      <xdr:row>98</xdr:row>
      <xdr:rowOff>1270</xdr:rowOff>
    </xdr:to>
    <xdr:sp macro="" textlink="">
      <xdr:nvSpPr>
        <xdr:cNvPr id="700" name="フローチャート: 判断 699"/>
        <xdr:cNvSpPr/>
      </xdr:nvSpPr>
      <xdr:spPr>
        <a:xfrm>
          <a:off x="1242314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163830</xdr:rowOff>
    </xdr:from>
    <xdr:ext cx="524510" cy="259080"/>
    <xdr:sp macro="" textlink="">
      <xdr:nvSpPr>
        <xdr:cNvPr id="701" name="テキスト ボックス 700"/>
        <xdr:cNvSpPr txBox="1"/>
      </xdr:nvSpPr>
      <xdr:spPr>
        <a:xfrm>
          <a:off x="12216765" y="167944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3" name="テキスト ボックス 702"/>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6" name="テキスト ボックス 705"/>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100965</xdr:rowOff>
    </xdr:from>
    <xdr:to xmlns:xdr="http://schemas.openxmlformats.org/drawingml/2006/spreadsheetDrawing">
      <xdr:col>85</xdr:col>
      <xdr:colOff>177800</xdr:colOff>
      <xdr:row>98</xdr:row>
      <xdr:rowOff>31115</xdr:rowOff>
    </xdr:to>
    <xdr:sp macro="" textlink="">
      <xdr:nvSpPr>
        <xdr:cNvPr id="707" name="楕円 706"/>
        <xdr:cNvSpPr/>
      </xdr:nvSpPr>
      <xdr:spPr>
        <a:xfrm>
          <a:off x="158369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79375</xdr:rowOff>
    </xdr:from>
    <xdr:ext cx="534670" cy="258445"/>
    <xdr:sp macro="" textlink="">
      <xdr:nvSpPr>
        <xdr:cNvPr id="708" name="積立金該当値テキスト"/>
        <xdr:cNvSpPr txBox="1"/>
      </xdr:nvSpPr>
      <xdr:spPr>
        <a:xfrm>
          <a:off x="15938500" y="16710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25400</xdr:rowOff>
    </xdr:from>
    <xdr:to xmlns:xdr="http://schemas.openxmlformats.org/drawingml/2006/spreadsheetDrawing">
      <xdr:col>81</xdr:col>
      <xdr:colOff>101600</xdr:colOff>
      <xdr:row>98</xdr:row>
      <xdr:rowOff>127000</xdr:rowOff>
    </xdr:to>
    <xdr:sp macro="" textlink="">
      <xdr:nvSpPr>
        <xdr:cNvPr id="709" name="楕円 708"/>
        <xdr:cNvSpPr/>
      </xdr:nvSpPr>
      <xdr:spPr>
        <a:xfrm>
          <a:off x="1501902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118110</xdr:rowOff>
    </xdr:from>
    <xdr:ext cx="524510" cy="259080"/>
    <xdr:sp macro="" textlink="">
      <xdr:nvSpPr>
        <xdr:cNvPr id="710" name="テキスト ボックス 709"/>
        <xdr:cNvSpPr txBox="1"/>
      </xdr:nvSpPr>
      <xdr:spPr>
        <a:xfrm>
          <a:off x="14812645" y="169202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63500</xdr:rowOff>
    </xdr:from>
    <xdr:to xmlns:xdr="http://schemas.openxmlformats.org/drawingml/2006/spreadsheetDrawing">
      <xdr:col>76</xdr:col>
      <xdr:colOff>165100</xdr:colOff>
      <xdr:row>98</xdr:row>
      <xdr:rowOff>164465</xdr:rowOff>
    </xdr:to>
    <xdr:sp macro="" textlink="">
      <xdr:nvSpPr>
        <xdr:cNvPr id="711" name="楕円 710"/>
        <xdr:cNvSpPr/>
      </xdr:nvSpPr>
      <xdr:spPr>
        <a:xfrm>
          <a:off x="1415542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155575</xdr:rowOff>
    </xdr:from>
    <xdr:ext cx="525145" cy="250825"/>
    <xdr:sp macro="" textlink="">
      <xdr:nvSpPr>
        <xdr:cNvPr id="712" name="テキスト ボックス 711"/>
        <xdr:cNvSpPr txBox="1"/>
      </xdr:nvSpPr>
      <xdr:spPr>
        <a:xfrm>
          <a:off x="13943965" y="169576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24130</xdr:rowOff>
    </xdr:from>
    <xdr:to xmlns:xdr="http://schemas.openxmlformats.org/drawingml/2006/spreadsheetDrawing">
      <xdr:col>72</xdr:col>
      <xdr:colOff>38100</xdr:colOff>
      <xdr:row>98</xdr:row>
      <xdr:rowOff>125730</xdr:rowOff>
    </xdr:to>
    <xdr:sp macro="" textlink="">
      <xdr:nvSpPr>
        <xdr:cNvPr id="713" name="楕円 712"/>
        <xdr:cNvSpPr/>
      </xdr:nvSpPr>
      <xdr:spPr>
        <a:xfrm>
          <a:off x="13291820" y="168262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116840</xdr:rowOff>
    </xdr:from>
    <xdr:ext cx="524510" cy="259080"/>
    <xdr:sp macro="" textlink="">
      <xdr:nvSpPr>
        <xdr:cNvPr id="714" name="テキスト ボックス 713"/>
        <xdr:cNvSpPr txBox="1"/>
      </xdr:nvSpPr>
      <xdr:spPr>
        <a:xfrm>
          <a:off x="13080365" y="169189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66675</xdr:rowOff>
    </xdr:from>
    <xdr:to xmlns:xdr="http://schemas.openxmlformats.org/drawingml/2006/spreadsheetDrawing">
      <xdr:col>67</xdr:col>
      <xdr:colOff>101600</xdr:colOff>
      <xdr:row>97</xdr:row>
      <xdr:rowOff>168275</xdr:rowOff>
    </xdr:to>
    <xdr:sp macro="" textlink="">
      <xdr:nvSpPr>
        <xdr:cNvPr id="715" name="楕円 714"/>
        <xdr:cNvSpPr/>
      </xdr:nvSpPr>
      <xdr:spPr>
        <a:xfrm>
          <a:off x="1242314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13335</xdr:rowOff>
    </xdr:from>
    <xdr:ext cx="524510" cy="259080"/>
    <xdr:sp macro="" textlink="">
      <xdr:nvSpPr>
        <xdr:cNvPr id="716" name="テキスト ボックス 715"/>
        <xdr:cNvSpPr txBox="1"/>
      </xdr:nvSpPr>
      <xdr:spPr>
        <a:xfrm>
          <a:off x="12216765" y="164725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17" name="正方形/長方形 716"/>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18" name="正方形/長方形 717"/>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20" name="正方形/長方形 719"/>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22" name="正方形/長方形 721"/>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4" name="正方形/長方形 723"/>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0360" cy="221615"/>
    <xdr:sp macro="" textlink="">
      <xdr:nvSpPr>
        <xdr:cNvPr id="725" name="テキスト ボックス 724"/>
        <xdr:cNvSpPr txBox="1"/>
      </xdr:nvSpPr>
      <xdr:spPr>
        <a:xfrm>
          <a:off x="17767300" y="4636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26" name="直線コネクタ 725"/>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143510</xdr:rowOff>
    </xdr:from>
    <xdr:to xmlns:xdr="http://schemas.openxmlformats.org/drawingml/2006/spreadsheetDrawing">
      <xdr:col>120</xdr:col>
      <xdr:colOff>114300</xdr:colOff>
      <xdr:row>38</xdr:row>
      <xdr:rowOff>143510</xdr:rowOff>
    </xdr:to>
    <xdr:cxnSp macro="">
      <xdr:nvCxnSpPr>
        <xdr:cNvPr id="727" name="直線コネクタ 726"/>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39395" cy="255270"/>
    <xdr:sp macro="" textlink="">
      <xdr:nvSpPr>
        <xdr:cNvPr id="728" name="テキスト ボックス 727"/>
        <xdr:cNvSpPr txBox="1"/>
      </xdr:nvSpPr>
      <xdr:spPr>
        <a:xfrm>
          <a:off x="17561560" y="6515100"/>
          <a:ext cx="2393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29" name="直線コネクタ 728"/>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55880</xdr:rowOff>
    </xdr:from>
    <xdr:ext cx="457835" cy="254635"/>
    <xdr:sp macro="" textlink="">
      <xdr:nvSpPr>
        <xdr:cNvPr id="730" name="テキスト ボックス 729"/>
        <xdr:cNvSpPr txBox="1"/>
      </xdr:nvSpPr>
      <xdr:spPr>
        <a:xfrm>
          <a:off x="17348200" y="6056630"/>
          <a:ext cx="4578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84455</xdr:rowOff>
    </xdr:from>
    <xdr:to xmlns:xdr="http://schemas.openxmlformats.org/drawingml/2006/spreadsheetDrawing">
      <xdr:col>120</xdr:col>
      <xdr:colOff>114300</xdr:colOff>
      <xdr:row>33</xdr:row>
      <xdr:rowOff>84455</xdr:rowOff>
    </xdr:to>
    <xdr:cxnSp macro="">
      <xdr:nvCxnSpPr>
        <xdr:cNvPr id="731" name="直線コネクタ 730"/>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114300</xdr:rowOff>
    </xdr:from>
    <xdr:ext cx="531495" cy="255270"/>
    <xdr:sp macro="" textlink="">
      <xdr:nvSpPr>
        <xdr:cNvPr id="732" name="テキスト ボックス 731"/>
        <xdr:cNvSpPr txBox="1"/>
      </xdr:nvSpPr>
      <xdr:spPr>
        <a:xfrm>
          <a:off x="17284065" y="56007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143510</xdr:rowOff>
    </xdr:from>
    <xdr:to xmlns:xdr="http://schemas.openxmlformats.org/drawingml/2006/spreadsheetDrawing">
      <xdr:col>120</xdr:col>
      <xdr:colOff>114300</xdr:colOff>
      <xdr:row>30</xdr:row>
      <xdr:rowOff>143510</xdr:rowOff>
    </xdr:to>
    <xdr:cxnSp macro="">
      <xdr:nvCxnSpPr>
        <xdr:cNvPr id="733" name="直線コネクタ 732"/>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171450</xdr:rowOff>
    </xdr:from>
    <xdr:ext cx="531495" cy="255270"/>
    <xdr:sp macro="" textlink="">
      <xdr:nvSpPr>
        <xdr:cNvPr id="734" name="テキスト ボックス 733"/>
        <xdr:cNvSpPr txBox="1"/>
      </xdr:nvSpPr>
      <xdr:spPr>
        <a:xfrm>
          <a:off x="17284065" y="51435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5" name="直線コネクタ 734"/>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55880</xdr:rowOff>
    </xdr:from>
    <xdr:ext cx="531495" cy="254635"/>
    <xdr:sp macro="" textlink="">
      <xdr:nvSpPr>
        <xdr:cNvPr id="736" name="テキスト ボックス 735"/>
        <xdr:cNvSpPr txBox="1"/>
      </xdr:nvSpPr>
      <xdr:spPr>
        <a:xfrm>
          <a:off x="17284065" y="468503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37" name="投資及び出資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130810</xdr:rowOff>
    </xdr:from>
    <xdr:to xmlns:xdr="http://schemas.openxmlformats.org/drawingml/2006/spreadsheetDrawing">
      <xdr:col>116</xdr:col>
      <xdr:colOff>62865</xdr:colOff>
      <xdr:row>38</xdr:row>
      <xdr:rowOff>143510</xdr:rowOff>
    </xdr:to>
    <xdr:cxnSp macro="">
      <xdr:nvCxnSpPr>
        <xdr:cNvPr id="738" name="直線コネクタ 737"/>
        <xdr:cNvCxnSpPr/>
      </xdr:nvCxnSpPr>
      <xdr:spPr>
        <a:xfrm flipV="1">
          <a:off x="21570315" y="527431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146685</xdr:rowOff>
    </xdr:from>
    <xdr:ext cx="249555" cy="256540"/>
    <xdr:sp macro="" textlink="">
      <xdr:nvSpPr>
        <xdr:cNvPr id="739" name="投資及び出資金最小値テキスト"/>
        <xdr:cNvSpPr txBox="1"/>
      </xdr:nvSpPr>
      <xdr:spPr>
        <a:xfrm>
          <a:off x="21623020" y="666178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40" name="直線コネクタ 739"/>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76835</xdr:rowOff>
    </xdr:from>
    <xdr:ext cx="534670" cy="256540"/>
    <xdr:sp macro="" textlink="">
      <xdr:nvSpPr>
        <xdr:cNvPr id="741" name="投資及び出資金最大値テキスト"/>
        <xdr:cNvSpPr txBox="1"/>
      </xdr:nvSpPr>
      <xdr:spPr>
        <a:xfrm>
          <a:off x="21623020" y="50488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130810</xdr:rowOff>
    </xdr:from>
    <xdr:to xmlns:xdr="http://schemas.openxmlformats.org/drawingml/2006/spreadsheetDrawing">
      <xdr:col>116</xdr:col>
      <xdr:colOff>152400</xdr:colOff>
      <xdr:row>30</xdr:row>
      <xdr:rowOff>130810</xdr:rowOff>
    </xdr:to>
    <xdr:cxnSp macro="">
      <xdr:nvCxnSpPr>
        <xdr:cNvPr id="742" name="直線コネクタ 741"/>
        <xdr:cNvCxnSpPr/>
      </xdr:nvCxnSpPr>
      <xdr:spPr>
        <a:xfrm>
          <a:off x="21488400" y="5274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106680</xdr:rowOff>
    </xdr:from>
    <xdr:to xmlns:xdr="http://schemas.openxmlformats.org/drawingml/2006/spreadsheetDrawing">
      <xdr:col>116</xdr:col>
      <xdr:colOff>63500</xdr:colOff>
      <xdr:row>37</xdr:row>
      <xdr:rowOff>107315</xdr:rowOff>
    </xdr:to>
    <xdr:cxnSp macro="">
      <xdr:nvCxnSpPr>
        <xdr:cNvPr id="743" name="直線コネクタ 742"/>
        <xdr:cNvCxnSpPr/>
      </xdr:nvCxnSpPr>
      <xdr:spPr>
        <a:xfrm>
          <a:off x="20759420" y="645033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12700</xdr:rowOff>
    </xdr:from>
    <xdr:ext cx="469900" cy="264160"/>
    <xdr:sp macro="" textlink="">
      <xdr:nvSpPr>
        <xdr:cNvPr id="744" name="投資及び出資金平均値テキスト"/>
        <xdr:cNvSpPr txBox="1"/>
      </xdr:nvSpPr>
      <xdr:spPr>
        <a:xfrm>
          <a:off x="21623020" y="618490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164465</xdr:rowOff>
    </xdr:from>
    <xdr:to xmlns:xdr="http://schemas.openxmlformats.org/drawingml/2006/spreadsheetDrawing">
      <xdr:col>116</xdr:col>
      <xdr:colOff>114300</xdr:colOff>
      <xdr:row>37</xdr:row>
      <xdr:rowOff>93345</xdr:rowOff>
    </xdr:to>
    <xdr:sp macro="" textlink="">
      <xdr:nvSpPr>
        <xdr:cNvPr id="745" name="フローチャート: 判断 744"/>
        <xdr:cNvSpPr/>
      </xdr:nvSpPr>
      <xdr:spPr>
        <a:xfrm>
          <a:off x="21521420" y="63366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86360</xdr:rowOff>
    </xdr:from>
    <xdr:to xmlns:xdr="http://schemas.openxmlformats.org/drawingml/2006/spreadsheetDrawing">
      <xdr:col>111</xdr:col>
      <xdr:colOff>177800</xdr:colOff>
      <xdr:row>37</xdr:row>
      <xdr:rowOff>106680</xdr:rowOff>
    </xdr:to>
    <xdr:cxnSp macro="">
      <xdr:nvCxnSpPr>
        <xdr:cNvPr id="746" name="直線コネクタ 745"/>
        <xdr:cNvCxnSpPr/>
      </xdr:nvCxnSpPr>
      <xdr:spPr>
        <a:xfrm>
          <a:off x="19890740" y="6430010"/>
          <a:ext cx="8686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103505</xdr:rowOff>
    </xdr:from>
    <xdr:to xmlns:xdr="http://schemas.openxmlformats.org/drawingml/2006/spreadsheetDrawing">
      <xdr:col>112</xdr:col>
      <xdr:colOff>38100</xdr:colOff>
      <xdr:row>38</xdr:row>
      <xdr:rowOff>31750</xdr:rowOff>
    </xdr:to>
    <xdr:sp macro="" textlink="">
      <xdr:nvSpPr>
        <xdr:cNvPr id="747" name="フローチャート: 判断 746"/>
        <xdr:cNvSpPr/>
      </xdr:nvSpPr>
      <xdr:spPr>
        <a:xfrm>
          <a:off x="20708620" y="64471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22860</xdr:rowOff>
    </xdr:from>
    <xdr:ext cx="460375" cy="264160"/>
    <xdr:sp macro="" textlink="">
      <xdr:nvSpPr>
        <xdr:cNvPr id="748" name="テキスト ボックス 747"/>
        <xdr:cNvSpPr txBox="1"/>
      </xdr:nvSpPr>
      <xdr:spPr>
        <a:xfrm>
          <a:off x="20529550" y="6537960"/>
          <a:ext cx="4603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86360</xdr:rowOff>
    </xdr:from>
    <xdr:to xmlns:xdr="http://schemas.openxmlformats.org/drawingml/2006/spreadsheetDrawing">
      <xdr:col>107</xdr:col>
      <xdr:colOff>50800</xdr:colOff>
      <xdr:row>37</xdr:row>
      <xdr:rowOff>135255</xdr:rowOff>
    </xdr:to>
    <xdr:cxnSp macro="">
      <xdr:nvCxnSpPr>
        <xdr:cNvPr id="749" name="直線コネクタ 748"/>
        <xdr:cNvCxnSpPr/>
      </xdr:nvCxnSpPr>
      <xdr:spPr>
        <a:xfrm flipV="1">
          <a:off x="19027140" y="6430010"/>
          <a:ext cx="8636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133350</xdr:rowOff>
    </xdr:from>
    <xdr:to xmlns:xdr="http://schemas.openxmlformats.org/drawingml/2006/spreadsheetDrawing">
      <xdr:col>107</xdr:col>
      <xdr:colOff>101600</xdr:colOff>
      <xdr:row>37</xdr:row>
      <xdr:rowOff>61595</xdr:rowOff>
    </xdr:to>
    <xdr:sp macro="" textlink="">
      <xdr:nvSpPr>
        <xdr:cNvPr id="750" name="フローチャート: 判断 749"/>
        <xdr:cNvSpPr/>
      </xdr:nvSpPr>
      <xdr:spPr>
        <a:xfrm>
          <a:off x="19839940" y="63055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78740</xdr:rowOff>
    </xdr:from>
    <xdr:ext cx="459740" cy="254635"/>
    <xdr:sp macro="" textlink="">
      <xdr:nvSpPr>
        <xdr:cNvPr id="751" name="テキスト ボックス 750"/>
        <xdr:cNvSpPr txBox="1"/>
      </xdr:nvSpPr>
      <xdr:spPr>
        <a:xfrm>
          <a:off x="19660870" y="6079490"/>
          <a:ext cx="4597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129540</xdr:rowOff>
    </xdr:from>
    <xdr:to xmlns:xdr="http://schemas.openxmlformats.org/drawingml/2006/spreadsheetDrawing">
      <xdr:col>102</xdr:col>
      <xdr:colOff>114300</xdr:colOff>
      <xdr:row>37</xdr:row>
      <xdr:rowOff>135255</xdr:rowOff>
    </xdr:to>
    <xdr:cxnSp macro="">
      <xdr:nvCxnSpPr>
        <xdr:cNvPr id="752" name="直線コネクタ 751"/>
        <xdr:cNvCxnSpPr/>
      </xdr:nvCxnSpPr>
      <xdr:spPr>
        <a:xfrm>
          <a:off x="18163540" y="647319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166370</xdr:rowOff>
    </xdr:from>
    <xdr:to xmlns:xdr="http://schemas.openxmlformats.org/drawingml/2006/spreadsheetDrawing">
      <xdr:col>102</xdr:col>
      <xdr:colOff>165100</xdr:colOff>
      <xdr:row>38</xdr:row>
      <xdr:rowOff>94615</xdr:rowOff>
    </xdr:to>
    <xdr:sp macro="" textlink="">
      <xdr:nvSpPr>
        <xdr:cNvPr id="753" name="フローチャート: 判断 752"/>
        <xdr:cNvSpPr/>
      </xdr:nvSpPr>
      <xdr:spPr>
        <a:xfrm>
          <a:off x="18976340" y="6510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86360</xdr:rowOff>
    </xdr:from>
    <xdr:ext cx="459740" cy="264795"/>
    <xdr:sp macro="" textlink="">
      <xdr:nvSpPr>
        <xdr:cNvPr id="754" name="テキスト ボックス 753"/>
        <xdr:cNvSpPr txBox="1"/>
      </xdr:nvSpPr>
      <xdr:spPr>
        <a:xfrm>
          <a:off x="18797270" y="6601460"/>
          <a:ext cx="4597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165100</xdr:rowOff>
    </xdr:from>
    <xdr:to xmlns:xdr="http://schemas.openxmlformats.org/drawingml/2006/spreadsheetDrawing">
      <xdr:col>98</xdr:col>
      <xdr:colOff>38100</xdr:colOff>
      <xdr:row>38</xdr:row>
      <xdr:rowOff>93980</xdr:rowOff>
    </xdr:to>
    <xdr:sp macro="" textlink="">
      <xdr:nvSpPr>
        <xdr:cNvPr id="755" name="フローチャート: 判断 754"/>
        <xdr:cNvSpPr/>
      </xdr:nvSpPr>
      <xdr:spPr>
        <a:xfrm>
          <a:off x="18112740" y="65087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86360</xdr:rowOff>
    </xdr:from>
    <xdr:ext cx="460375" cy="264795"/>
    <xdr:sp macro="" textlink="">
      <xdr:nvSpPr>
        <xdr:cNvPr id="756" name="テキスト ボックス 755"/>
        <xdr:cNvSpPr txBox="1"/>
      </xdr:nvSpPr>
      <xdr:spPr>
        <a:xfrm>
          <a:off x="17933670" y="6601460"/>
          <a:ext cx="460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1365" cy="264795"/>
    <xdr:sp macro="" textlink="">
      <xdr:nvSpPr>
        <xdr:cNvPr id="757" name="テキスト ボックス 756"/>
        <xdr:cNvSpPr txBox="1"/>
      </xdr:nvSpPr>
      <xdr:spPr>
        <a:xfrm>
          <a:off x="213868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58" name="テキスト ボックス 757"/>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1365" cy="264795"/>
    <xdr:sp macro="" textlink="">
      <xdr:nvSpPr>
        <xdr:cNvPr id="759" name="テキスト ボックス 758"/>
        <xdr:cNvSpPr txBox="1"/>
      </xdr:nvSpPr>
      <xdr:spPr>
        <a:xfrm>
          <a:off x="197053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60" name="テキスト ボックス 759"/>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61" name="テキスト ボックス 760"/>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55880</xdr:rowOff>
    </xdr:from>
    <xdr:to xmlns:xdr="http://schemas.openxmlformats.org/drawingml/2006/spreadsheetDrawing">
      <xdr:col>116</xdr:col>
      <xdr:colOff>114300</xdr:colOff>
      <xdr:row>37</xdr:row>
      <xdr:rowOff>160020</xdr:rowOff>
    </xdr:to>
    <xdr:sp macro="" textlink="">
      <xdr:nvSpPr>
        <xdr:cNvPr id="762" name="楕円 761"/>
        <xdr:cNvSpPr/>
      </xdr:nvSpPr>
      <xdr:spPr>
        <a:xfrm>
          <a:off x="21521420" y="63995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33655</xdr:rowOff>
    </xdr:from>
    <xdr:ext cx="469900" cy="264160"/>
    <xdr:sp macro="" textlink="">
      <xdr:nvSpPr>
        <xdr:cNvPr id="763" name="投資及び出資金該当値テキスト"/>
        <xdr:cNvSpPr txBox="1"/>
      </xdr:nvSpPr>
      <xdr:spPr>
        <a:xfrm>
          <a:off x="21623020" y="637730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55245</xdr:rowOff>
    </xdr:from>
    <xdr:to xmlns:xdr="http://schemas.openxmlformats.org/drawingml/2006/spreadsheetDrawing">
      <xdr:col>112</xdr:col>
      <xdr:colOff>38100</xdr:colOff>
      <xdr:row>37</xdr:row>
      <xdr:rowOff>159385</xdr:rowOff>
    </xdr:to>
    <xdr:sp macro="" textlink="">
      <xdr:nvSpPr>
        <xdr:cNvPr id="764" name="楕円 763"/>
        <xdr:cNvSpPr/>
      </xdr:nvSpPr>
      <xdr:spPr>
        <a:xfrm>
          <a:off x="20708620" y="63988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635</xdr:rowOff>
    </xdr:from>
    <xdr:ext cx="460375" cy="264795"/>
    <xdr:sp macro="" textlink="">
      <xdr:nvSpPr>
        <xdr:cNvPr id="765" name="テキスト ボックス 764"/>
        <xdr:cNvSpPr txBox="1"/>
      </xdr:nvSpPr>
      <xdr:spPr>
        <a:xfrm>
          <a:off x="20529550" y="6172835"/>
          <a:ext cx="460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34290</xdr:rowOff>
    </xdr:from>
    <xdr:to xmlns:xdr="http://schemas.openxmlformats.org/drawingml/2006/spreadsheetDrawing">
      <xdr:col>107</xdr:col>
      <xdr:colOff>101600</xdr:colOff>
      <xdr:row>37</xdr:row>
      <xdr:rowOff>138430</xdr:rowOff>
    </xdr:to>
    <xdr:sp macro="" textlink="">
      <xdr:nvSpPr>
        <xdr:cNvPr id="766" name="楕円 765"/>
        <xdr:cNvSpPr/>
      </xdr:nvSpPr>
      <xdr:spPr>
        <a:xfrm>
          <a:off x="19839940" y="63779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128905</xdr:rowOff>
    </xdr:from>
    <xdr:ext cx="459740" cy="264160"/>
    <xdr:sp macro="" textlink="">
      <xdr:nvSpPr>
        <xdr:cNvPr id="767" name="テキスト ボックス 766"/>
        <xdr:cNvSpPr txBox="1"/>
      </xdr:nvSpPr>
      <xdr:spPr>
        <a:xfrm>
          <a:off x="19660870" y="6472555"/>
          <a:ext cx="4597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82550</xdr:rowOff>
    </xdr:from>
    <xdr:to xmlns:xdr="http://schemas.openxmlformats.org/drawingml/2006/spreadsheetDrawing">
      <xdr:col>102</xdr:col>
      <xdr:colOff>165100</xdr:colOff>
      <xdr:row>38</xdr:row>
      <xdr:rowOff>10795</xdr:rowOff>
    </xdr:to>
    <xdr:sp macro="" textlink="">
      <xdr:nvSpPr>
        <xdr:cNvPr id="768" name="楕円 767"/>
        <xdr:cNvSpPr/>
      </xdr:nvSpPr>
      <xdr:spPr>
        <a:xfrm>
          <a:off x="18976340" y="64262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27940</xdr:rowOff>
    </xdr:from>
    <xdr:ext cx="459740" cy="265430"/>
    <xdr:sp macro="" textlink="">
      <xdr:nvSpPr>
        <xdr:cNvPr id="769" name="テキスト ボックス 768"/>
        <xdr:cNvSpPr txBox="1"/>
      </xdr:nvSpPr>
      <xdr:spPr>
        <a:xfrm>
          <a:off x="18797270" y="6200140"/>
          <a:ext cx="4597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78105</xdr:rowOff>
    </xdr:from>
    <xdr:to xmlns:xdr="http://schemas.openxmlformats.org/drawingml/2006/spreadsheetDrawing">
      <xdr:col>98</xdr:col>
      <xdr:colOff>38100</xdr:colOff>
      <xdr:row>38</xdr:row>
      <xdr:rowOff>6985</xdr:rowOff>
    </xdr:to>
    <xdr:sp macro="" textlink="">
      <xdr:nvSpPr>
        <xdr:cNvPr id="770" name="楕円 769"/>
        <xdr:cNvSpPr/>
      </xdr:nvSpPr>
      <xdr:spPr>
        <a:xfrm>
          <a:off x="18112740" y="642175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23495</xdr:rowOff>
    </xdr:from>
    <xdr:ext cx="460375" cy="264795"/>
    <xdr:sp macro="" textlink="">
      <xdr:nvSpPr>
        <xdr:cNvPr id="771" name="テキスト ボックス 770"/>
        <xdr:cNvSpPr txBox="1"/>
      </xdr:nvSpPr>
      <xdr:spPr>
        <a:xfrm>
          <a:off x="17933670" y="6195695"/>
          <a:ext cx="460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72" name="正方形/長方形 771"/>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73" name="正方形/長方形 772"/>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75" name="正方形/長方形 774"/>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77" name="正方形/長方形 776"/>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79" name="正方形/長方形 778"/>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0360" cy="221615"/>
    <xdr:sp macro="" textlink="">
      <xdr:nvSpPr>
        <xdr:cNvPr id="780" name="テキスト ボックス 779"/>
        <xdr:cNvSpPr txBox="1"/>
      </xdr:nvSpPr>
      <xdr:spPr>
        <a:xfrm>
          <a:off x="17767300" y="8065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81" name="直線コネクタ 780"/>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101600</xdr:rowOff>
    </xdr:from>
    <xdr:to xmlns:xdr="http://schemas.openxmlformats.org/drawingml/2006/spreadsheetDrawing">
      <xdr:col>120</xdr:col>
      <xdr:colOff>114300</xdr:colOff>
      <xdr:row>59</xdr:row>
      <xdr:rowOff>101600</xdr:rowOff>
    </xdr:to>
    <xdr:cxnSp macro="">
      <xdr:nvCxnSpPr>
        <xdr:cNvPr id="782" name="直線コネクタ 781"/>
        <xdr:cNvCxnSpPr/>
      </xdr:nvCxnSpPr>
      <xdr:spPr>
        <a:xfrm>
          <a:off x="1780032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130810</xdr:rowOff>
    </xdr:from>
    <xdr:ext cx="239395" cy="264795"/>
    <xdr:sp macro="" textlink="">
      <xdr:nvSpPr>
        <xdr:cNvPr id="783" name="テキスト ボックス 782"/>
        <xdr:cNvSpPr txBox="1"/>
      </xdr:nvSpPr>
      <xdr:spPr>
        <a:xfrm>
          <a:off x="17561560" y="10074910"/>
          <a:ext cx="2393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117475</xdr:rowOff>
    </xdr:from>
    <xdr:to xmlns:xdr="http://schemas.openxmlformats.org/drawingml/2006/spreadsheetDrawing">
      <xdr:col>120</xdr:col>
      <xdr:colOff>114300</xdr:colOff>
      <xdr:row>57</xdr:row>
      <xdr:rowOff>117475</xdr:rowOff>
    </xdr:to>
    <xdr:cxnSp macro="">
      <xdr:nvCxnSpPr>
        <xdr:cNvPr id="784" name="直線コネクタ 783"/>
        <xdr:cNvCxnSpPr/>
      </xdr:nvCxnSpPr>
      <xdr:spPr>
        <a:xfrm>
          <a:off x="1780032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147320</xdr:rowOff>
    </xdr:from>
    <xdr:ext cx="531495" cy="255905"/>
    <xdr:sp macro="" textlink="">
      <xdr:nvSpPr>
        <xdr:cNvPr id="785" name="テキスト ボックス 784"/>
        <xdr:cNvSpPr txBox="1"/>
      </xdr:nvSpPr>
      <xdr:spPr>
        <a:xfrm>
          <a:off x="17284065" y="9748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135255</xdr:rowOff>
    </xdr:from>
    <xdr:to xmlns:xdr="http://schemas.openxmlformats.org/drawingml/2006/spreadsheetDrawing">
      <xdr:col>120</xdr:col>
      <xdr:colOff>114300</xdr:colOff>
      <xdr:row>55</xdr:row>
      <xdr:rowOff>135255</xdr:rowOff>
    </xdr:to>
    <xdr:cxnSp macro="">
      <xdr:nvCxnSpPr>
        <xdr:cNvPr id="786" name="直線コネクタ 785"/>
        <xdr:cNvCxnSpPr/>
      </xdr:nvCxnSpPr>
      <xdr:spPr>
        <a:xfrm>
          <a:off x="17800320" y="9565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163830</xdr:rowOff>
    </xdr:from>
    <xdr:ext cx="531495" cy="265430"/>
    <xdr:sp macro="" textlink="">
      <xdr:nvSpPr>
        <xdr:cNvPr id="787" name="テキスト ボックス 786"/>
        <xdr:cNvSpPr txBox="1"/>
      </xdr:nvSpPr>
      <xdr:spPr>
        <a:xfrm>
          <a:off x="17284065" y="9422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151130</xdr:rowOff>
    </xdr:from>
    <xdr:to xmlns:xdr="http://schemas.openxmlformats.org/drawingml/2006/spreadsheetDrawing">
      <xdr:col>120</xdr:col>
      <xdr:colOff>114300</xdr:colOff>
      <xdr:row>53</xdr:row>
      <xdr:rowOff>151130</xdr:rowOff>
    </xdr:to>
    <xdr:cxnSp macro="">
      <xdr:nvCxnSpPr>
        <xdr:cNvPr id="788" name="直線コネクタ 787"/>
        <xdr:cNvCxnSpPr/>
      </xdr:nvCxnSpPr>
      <xdr:spPr>
        <a:xfrm>
          <a:off x="1780032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6985</xdr:rowOff>
    </xdr:from>
    <xdr:ext cx="531495" cy="256540"/>
    <xdr:sp macro="" textlink="">
      <xdr:nvSpPr>
        <xdr:cNvPr id="789" name="テキスト ボックス 788"/>
        <xdr:cNvSpPr txBox="1"/>
      </xdr:nvSpPr>
      <xdr:spPr>
        <a:xfrm>
          <a:off x="17284065" y="909383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168275</xdr:rowOff>
    </xdr:from>
    <xdr:to xmlns:xdr="http://schemas.openxmlformats.org/drawingml/2006/spreadsheetDrawing">
      <xdr:col>120</xdr:col>
      <xdr:colOff>114300</xdr:colOff>
      <xdr:row>51</xdr:row>
      <xdr:rowOff>168275</xdr:rowOff>
    </xdr:to>
    <xdr:cxnSp macro="">
      <xdr:nvCxnSpPr>
        <xdr:cNvPr id="790" name="直線コネクタ 789"/>
        <xdr:cNvCxnSpPr/>
      </xdr:nvCxnSpPr>
      <xdr:spPr>
        <a:xfrm>
          <a:off x="1780032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22860</xdr:rowOff>
    </xdr:from>
    <xdr:ext cx="531495" cy="264160"/>
    <xdr:sp macro="" textlink="">
      <xdr:nvSpPr>
        <xdr:cNvPr id="791" name="テキスト ボックス 790"/>
        <xdr:cNvSpPr txBox="1"/>
      </xdr:nvSpPr>
      <xdr:spPr>
        <a:xfrm>
          <a:off x="17284065" y="876681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9525</xdr:rowOff>
    </xdr:from>
    <xdr:to xmlns:xdr="http://schemas.openxmlformats.org/drawingml/2006/spreadsheetDrawing">
      <xdr:col>120</xdr:col>
      <xdr:colOff>114300</xdr:colOff>
      <xdr:row>50</xdr:row>
      <xdr:rowOff>9525</xdr:rowOff>
    </xdr:to>
    <xdr:cxnSp macro="">
      <xdr:nvCxnSpPr>
        <xdr:cNvPr id="792" name="直線コネクタ 791"/>
        <xdr:cNvCxnSpPr/>
      </xdr:nvCxnSpPr>
      <xdr:spPr>
        <a:xfrm>
          <a:off x="1780032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38735</xdr:rowOff>
    </xdr:from>
    <xdr:ext cx="531495" cy="265430"/>
    <xdr:sp macro="" textlink="">
      <xdr:nvSpPr>
        <xdr:cNvPr id="793" name="テキスト ボックス 792"/>
        <xdr:cNvSpPr txBox="1"/>
      </xdr:nvSpPr>
      <xdr:spPr>
        <a:xfrm>
          <a:off x="17284065" y="8439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94" name="直線コネクタ 793"/>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55880</xdr:rowOff>
    </xdr:from>
    <xdr:ext cx="531495" cy="254635"/>
    <xdr:sp macro="" textlink="">
      <xdr:nvSpPr>
        <xdr:cNvPr id="795" name="テキスト ボックス 794"/>
        <xdr:cNvSpPr txBox="1"/>
      </xdr:nvSpPr>
      <xdr:spPr>
        <a:xfrm>
          <a:off x="17284065" y="811403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6" name="貸付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63500</xdr:rowOff>
    </xdr:from>
    <xdr:to xmlns:xdr="http://schemas.openxmlformats.org/drawingml/2006/spreadsheetDrawing">
      <xdr:col>116</xdr:col>
      <xdr:colOff>62865</xdr:colOff>
      <xdr:row>59</xdr:row>
      <xdr:rowOff>101600</xdr:rowOff>
    </xdr:to>
    <xdr:cxnSp macro="">
      <xdr:nvCxnSpPr>
        <xdr:cNvPr id="797" name="直線コネクタ 796"/>
        <xdr:cNvCxnSpPr/>
      </xdr:nvCxnSpPr>
      <xdr:spPr>
        <a:xfrm flipV="1">
          <a:off x="21570315" y="880745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104775</xdr:rowOff>
    </xdr:from>
    <xdr:ext cx="249555" cy="264795"/>
    <xdr:sp macro="" textlink="">
      <xdr:nvSpPr>
        <xdr:cNvPr id="798" name="貸付金最小値テキスト"/>
        <xdr:cNvSpPr txBox="1"/>
      </xdr:nvSpPr>
      <xdr:spPr>
        <a:xfrm>
          <a:off x="21623020" y="10220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101600</xdr:rowOff>
    </xdr:from>
    <xdr:to xmlns:xdr="http://schemas.openxmlformats.org/drawingml/2006/spreadsheetDrawing">
      <xdr:col>116</xdr:col>
      <xdr:colOff>152400</xdr:colOff>
      <xdr:row>59</xdr:row>
      <xdr:rowOff>101600</xdr:rowOff>
    </xdr:to>
    <xdr:cxnSp macro="">
      <xdr:nvCxnSpPr>
        <xdr:cNvPr id="799" name="直線コネクタ 798"/>
        <xdr:cNvCxnSpPr/>
      </xdr:nvCxnSpPr>
      <xdr:spPr>
        <a:xfrm>
          <a:off x="21488400" y="1021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8890</xdr:rowOff>
    </xdr:from>
    <xdr:ext cx="534670" cy="254635"/>
    <xdr:sp macro="" textlink="">
      <xdr:nvSpPr>
        <xdr:cNvPr id="800" name="貸付金最大値テキスト"/>
        <xdr:cNvSpPr txBox="1"/>
      </xdr:nvSpPr>
      <xdr:spPr>
        <a:xfrm>
          <a:off x="21623020" y="85813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63500</xdr:rowOff>
    </xdr:from>
    <xdr:to xmlns:xdr="http://schemas.openxmlformats.org/drawingml/2006/spreadsheetDrawing">
      <xdr:col>116</xdr:col>
      <xdr:colOff>152400</xdr:colOff>
      <xdr:row>51</xdr:row>
      <xdr:rowOff>63500</xdr:rowOff>
    </xdr:to>
    <xdr:cxnSp macro="">
      <xdr:nvCxnSpPr>
        <xdr:cNvPr id="801" name="直線コネクタ 800"/>
        <xdr:cNvCxnSpPr/>
      </xdr:nvCxnSpPr>
      <xdr:spPr>
        <a:xfrm>
          <a:off x="21488400" y="8807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119380</xdr:rowOff>
    </xdr:from>
    <xdr:to xmlns:xdr="http://schemas.openxmlformats.org/drawingml/2006/spreadsheetDrawing">
      <xdr:col>116</xdr:col>
      <xdr:colOff>63500</xdr:colOff>
      <xdr:row>58</xdr:row>
      <xdr:rowOff>123825</xdr:rowOff>
    </xdr:to>
    <xdr:cxnSp macro="">
      <xdr:nvCxnSpPr>
        <xdr:cNvPr id="802" name="直線コネクタ 801"/>
        <xdr:cNvCxnSpPr/>
      </xdr:nvCxnSpPr>
      <xdr:spPr>
        <a:xfrm flipV="1">
          <a:off x="20759420" y="1006348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88900</xdr:rowOff>
    </xdr:from>
    <xdr:ext cx="469900" cy="255905"/>
    <xdr:sp macro="" textlink="">
      <xdr:nvSpPr>
        <xdr:cNvPr id="803" name="貸付金平均値テキスト"/>
        <xdr:cNvSpPr txBox="1"/>
      </xdr:nvSpPr>
      <xdr:spPr>
        <a:xfrm>
          <a:off x="21623020" y="986155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66040</xdr:rowOff>
    </xdr:from>
    <xdr:to xmlns:xdr="http://schemas.openxmlformats.org/drawingml/2006/spreadsheetDrawing">
      <xdr:col>116</xdr:col>
      <xdr:colOff>114300</xdr:colOff>
      <xdr:row>58</xdr:row>
      <xdr:rowOff>170180</xdr:rowOff>
    </xdr:to>
    <xdr:sp macro="" textlink="">
      <xdr:nvSpPr>
        <xdr:cNvPr id="804" name="フローチャート: 判断 803"/>
        <xdr:cNvSpPr/>
      </xdr:nvSpPr>
      <xdr:spPr>
        <a:xfrm>
          <a:off x="21521420" y="100101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123825</xdr:rowOff>
    </xdr:from>
    <xdr:to xmlns:xdr="http://schemas.openxmlformats.org/drawingml/2006/spreadsheetDrawing">
      <xdr:col>111</xdr:col>
      <xdr:colOff>177800</xdr:colOff>
      <xdr:row>58</xdr:row>
      <xdr:rowOff>127635</xdr:rowOff>
    </xdr:to>
    <xdr:cxnSp macro="">
      <xdr:nvCxnSpPr>
        <xdr:cNvPr id="805" name="直線コネクタ 804"/>
        <xdr:cNvCxnSpPr/>
      </xdr:nvCxnSpPr>
      <xdr:spPr>
        <a:xfrm flipV="1">
          <a:off x="19890740" y="1006792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12065</xdr:rowOff>
    </xdr:from>
    <xdr:to xmlns:xdr="http://schemas.openxmlformats.org/drawingml/2006/spreadsheetDrawing">
      <xdr:col>112</xdr:col>
      <xdr:colOff>38100</xdr:colOff>
      <xdr:row>58</xdr:row>
      <xdr:rowOff>116205</xdr:rowOff>
    </xdr:to>
    <xdr:sp macro="" textlink="">
      <xdr:nvSpPr>
        <xdr:cNvPr id="806" name="フローチャート: 判断 805"/>
        <xdr:cNvSpPr/>
      </xdr:nvSpPr>
      <xdr:spPr>
        <a:xfrm>
          <a:off x="20708620" y="99561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133350</xdr:rowOff>
    </xdr:from>
    <xdr:ext cx="460375" cy="264160"/>
    <xdr:sp macro="" textlink="">
      <xdr:nvSpPr>
        <xdr:cNvPr id="807" name="テキスト ボックス 806"/>
        <xdr:cNvSpPr txBox="1"/>
      </xdr:nvSpPr>
      <xdr:spPr>
        <a:xfrm>
          <a:off x="20529550" y="9734550"/>
          <a:ext cx="4603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127635</xdr:rowOff>
    </xdr:from>
    <xdr:to xmlns:xdr="http://schemas.openxmlformats.org/drawingml/2006/spreadsheetDrawing">
      <xdr:col>107</xdr:col>
      <xdr:colOff>50800</xdr:colOff>
      <xdr:row>58</xdr:row>
      <xdr:rowOff>130175</xdr:rowOff>
    </xdr:to>
    <xdr:cxnSp macro="">
      <xdr:nvCxnSpPr>
        <xdr:cNvPr id="808" name="直線コネクタ 807"/>
        <xdr:cNvCxnSpPr/>
      </xdr:nvCxnSpPr>
      <xdr:spPr>
        <a:xfrm flipV="1">
          <a:off x="19027140" y="1007173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76835</xdr:rowOff>
    </xdr:from>
    <xdr:to xmlns:xdr="http://schemas.openxmlformats.org/drawingml/2006/spreadsheetDrawing">
      <xdr:col>107</xdr:col>
      <xdr:colOff>101600</xdr:colOff>
      <xdr:row>59</xdr:row>
      <xdr:rowOff>5080</xdr:rowOff>
    </xdr:to>
    <xdr:sp macro="" textlink="">
      <xdr:nvSpPr>
        <xdr:cNvPr id="809" name="フローチャート: 判断 808"/>
        <xdr:cNvSpPr/>
      </xdr:nvSpPr>
      <xdr:spPr>
        <a:xfrm>
          <a:off x="19839940" y="10020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171450</xdr:rowOff>
    </xdr:from>
    <xdr:ext cx="459740" cy="255905"/>
    <xdr:sp macro="" textlink="">
      <xdr:nvSpPr>
        <xdr:cNvPr id="810" name="テキスト ボックス 809"/>
        <xdr:cNvSpPr txBox="1"/>
      </xdr:nvSpPr>
      <xdr:spPr>
        <a:xfrm>
          <a:off x="19660870" y="10115550"/>
          <a:ext cx="4597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130175</xdr:rowOff>
    </xdr:from>
    <xdr:to xmlns:xdr="http://schemas.openxmlformats.org/drawingml/2006/spreadsheetDrawing">
      <xdr:col>102</xdr:col>
      <xdr:colOff>114300</xdr:colOff>
      <xdr:row>58</xdr:row>
      <xdr:rowOff>130810</xdr:rowOff>
    </xdr:to>
    <xdr:cxnSp macro="">
      <xdr:nvCxnSpPr>
        <xdr:cNvPr id="811" name="直線コネクタ 810"/>
        <xdr:cNvCxnSpPr/>
      </xdr:nvCxnSpPr>
      <xdr:spPr>
        <a:xfrm flipV="1">
          <a:off x="18163540" y="1007427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65405</xdr:rowOff>
    </xdr:from>
    <xdr:to xmlns:xdr="http://schemas.openxmlformats.org/drawingml/2006/spreadsheetDrawing">
      <xdr:col>102</xdr:col>
      <xdr:colOff>165100</xdr:colOff>
      <xdr:row>58</xdr:row>
      <xdr:rowOff>168275</xdr:rowOff>
    </xdr:to>
    <xdr:sp macro="" textlink="">
      <xdr:nvSpPr>
        <xdr:cNvPr id="812" name="フローチャート: 判断 811"/>
        <xdr:cNvSpPr/>
      </xdr:nvSpPr>
      <xdr:spPr>
        <a:xfrm>
          <a:off x="18976340" y="1000950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9525</xdr:rowOff>
    </xdr:from>
    <xdr:ext cx="459740" cy="254635"/>
    <xdr:sp macro="" textlink="">
      <xdr:nvSpPr>
        <xdr:cNvPr id="813" name="テキスト ボックス 812"/>
        <xdr:cNvSpPr txBox="1"/>
      </xdr:nvSpPr>
      <xdr:spPr>
        <a:xfrm>
          <a:off x="18797270" y="9782175"/>
          <a:ext cx="4597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52070</xdr:rowOff>
    </xdr:from>
    <xdr:to xmlns:xdr="http://schemas.openxmlformats.org/drawingml/2006/spreadsheetDrawing">
      <xdr:col>98</xdr:col>
      <xdr:colOff>38100</xdr:colOff>
      <xdr:row>58</xdr:row>
      <xdr:rowOff>156210</xdr:rowOff>
    </xdr:to>
    <xdr:sp macro="" textlink="">
      <xdr:nvSpPr>
        <xdr:cNvPr id="814" name="フローチャート: 判断 813"/>
        <xdr:cNvSpPr/>
      </xdr:nvSpPr>
      <xdr:spPr>
        <a:xfrm>
          <a:off x="18112740" y="999617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171450</xdr:rowOff>
    </xdr:from>
    <xdr:ext cx="460375" cy="255270"/>
    <xdr:sp macro="" textlink="">
      <xdr:nvSpPr>
        <xdr:cNvPr id="815" name="テキスト ボックス 814"/>
        <xdr:cNvSpPr txBox="1"/>
      </xdr:nvSpPr>
      <xdr:spPr>
        <a:xfrm>
          <a:off x="17933670" y="9772650"/>
          <a:ext cx="4603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1365" cy="264795"/>
    <xdr:sp macro="" textlink="">
      <xdr:nvSpPr>
        <xdr:cNvPr id="816" name="テキスト ボックス 815"/>
        <xdr:cNvSpPr txBox="1"/>
      </xdr:nvSpPr>
      <xdr:spPr>
        <a:xfrm>
          <a:off x="213868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17" name="テキスト ボックス 816"/>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1365" cy="264795"/>
    <xdr:sp macro="" textlink="">
      <xdr:nvSpPr>
        <xdr:cNvPr id="818" name="テキスト ボックス 817"/>
        <xdr:cNvSpPr txBox="1"/>
      </xdr:nvSpPr>
      <xdr:spPr>
        <a:xfrm>
          <a:off x="197053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19" name="テキスト ボックス 818"/>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20" name="テキスト ボックス 819"/>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67310</xdr:rowOff>
    </xdr:from>
    <xdr:to xmlns:xdr="http://schemas.openxmlformats.org/drawingml/2006/spreadsheetDrawing">
      <xdr:col>116</xdr:col>
      <xdr:colOff>114300</xdr:colOff>
      <xdr:row>58</xdr:row>
      <xdr:rowOff>171450</xdr:rowOff>
    </xdr:to>
    <xdr:sp macro="" textlink="">
      <xdr:nvSpPr>
        <xdr:cNvPr id="821" name="楕円 820"/>
        <xdr:cNvSpPr/>
      </xdr:nvSpPr>
      <xdr:spPr>
        <a:xfrm>
          <a:off x="21521420" y="100114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45720</xdr:rowOff>
    </xdr:from>
    <xdr:ext cx="469900" cy="264795"/>
    <xdr:sp macro="" textlink="">
      <xdr:nvSpPr>
        <xdr:cNvPr id="822" name="貸付金該当値テキスト"/>
        <xdr:cNvSpPr txBox="1"/>
      </xdr:nvSpPr>
      <xdr:spPr>
        <a:xfrm>
          <a:off x="21623020" y="99898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71120</xdr:rowOff>
    </xdr:from>
    <xdr:to xmlns:xdr="http://schemas.openxmlformats.org/drawingml/2006/spreadsheetDrawing">
      <xdr:col>112</xdr:col>
      <xdr:colOff>38100</xdr:colOff>
      <xdr:row>59</xdr:row>
      <xdr:rowOff>0</xdr:rowOff>
    </xdr:to>
    <xdr:sp macro="" textlink="">
      <xdr:nvSpPr>
        <xdr:cNvPr id="823" name="楕円 822"/>
        <xdr:cNvSpPr/>
      </xdr:nvSpPr>
      <xdr:spPr>
        <a:xfrm>
          <a:off x="20708620" y="1001522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166370</xdr:rowOff>
    </xdr:from>
    <xdr:ext cx="460375" cy="264160"/>
    <xdr:sp macro="" textlink="">
      <xdr:nvSpPr>
        <xdr:cNvPr id="824" name="テキスト ボックス 823"/>
        <xdr:cNvSpPr txBox="1"/>
      </xdr:nvSpPr>
      <xdr:spPr>
        <a:xfrm>
          <a:off x="20529550" y="10110470"/>
          <a:ext cx="4603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76835</xdr:rowOff>
    </xdr:from>
    <xdr:to xmlns:xdr="http://schemas.openxmlformats.org/drawingml/2006/spreadsheetDrawing">
      <xdr:col>107</xdr:col>
      <xdr:colOff>101600</xdr:colOff>
      <xdr:row>59</xdr:row>
      <xdr:rowOff>4445</xdr:rowOff>
    </xdr:to>
    <xdr:sp macro="" textlink="">
      <xdr:nvSpPr>
        <xdr:cNvPr id="825" name="楕円 824"/>
        <xdr:cNvSpPr/>
      </xdr:nvSpPr>
      <xdr:spPr>
        <a:xfrm>
          <a:off x="19839940" y="100209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21590</xdr:rowOff>
    </xdr:from>
    <xdr:ext cx="459740" cy="254635"/>
    <xdr:sp macro="" textlink="">
      <xdr:nvSpPr>
        <xdr:cNvPr id="826" name="テキスト ボックス 825"/>
        <xdr:cNvSpPr txBox="1"/>
      </xdr:nvSpPr>
      <xdr:spPr>
        <a:xfrm>
          <a:off x="19660870" y="9794240"/>
          <a:ext cx="4597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78740</xdr:rowOff>
    </xdr:from>
    <xdr:to xmlns:xdr="http://schemas.openxmlformats.org/drawingml/2006/spreadsheetDrawing">
      <xdr:col>102</xdr:col>
      <xdr:colOff>165100</xdr:colOff>
      <xdr:row>59</xdr:row>
      <xdr:rowOff>7620</xdr:rowOff>
    </xdr:to>
    <xdr:sp macro="" textlink="">
      <xdr:nvSpPr>
        <xdr:cNvPr id="827" name="楕円 826"/>
        <xdr:cNvSpPr/>
      </xdr:nvSpPr>
      <xdr:spPr>
        <a:xfrm>
          <a:off x="18976340" y="100228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171450</xdr:rowOff>
    </xdr:from>
    <xdr:ext cx="459740" cy="255270"/>
    <xdr:sp macro="" textlink="">
      <xdr:nvSpPr>
        <xdr:cNvPr id="828" name="テキスト ボックス 827"/>
        <xdr:cNvSpPr txBox="1"/>
      </xdr:nvSpPr>
      <xdr:spPr>
        <a:xfrm>
          <a:off x="18797270" y="10115550"/>
          <a:ext cx="4597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79375</xdr:rowOff>
    </xdr:from>
    <xdr:to xmlns:xdr="http://schemas.openxmlformats.org/drawingml/2006/spreadsheetDrawing">
      <xdr:col>98</xdr:col>
      <xdr:colOff>38100</xdr:colOff>
      <xdr:row>59</xdr:row>
      <xdr:rowOff>8255</xdr:rowOff>
    </xdr:to>
    <xdr:sp macro="" textlink="">
      <xdr:nvSpPr>
        <xdr:cNvPr id="829" name="楕円 828"/>
        <xdr:cNvSpPr/>
      </xdr:nvSpPr>
      <xdr:spPr>
        <a:xfrm>
          <a:off x="18112740" y="100234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171450</xdr:rowOff>
    </xdr:from>
    <xdr:ext cx="460375" cy="264795"/>
    <xdr:sp macro="" textlink="">
      <xdr:nvSpPr>
        <xdr:cNvPr id="830" name="テキスト ボックス 829"/>
        <xdr:cNvSpPr txBox="1"/>
      </xdr:nvSpPr>
      <xdr:spPr>
        <a:xfrm>
          <a:off x="17933670" y="10115550"/>
          <a:ext cx="460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58420</xdr:rowOff>
    </xdr:from>
    <xdr:to xmlns:xdr="http://schemas.openxmlformats.org/drawingml/2006/spreadsheetDrawing">
      <xdr:col>120</xdr:col>
      <xdr:colOff>114300</xdr:colOff>
      <xdr:row>65</xdr:row>
      <xdr:rowOff>32385</xdr:rowOff>
    </xdr:to>
    <xdr:sp macro="" textlink="">
      <xdr:nvSpPr>
        <xdr:cNvPr id="831" name="正方形/長方形 830"/>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58420</xdr:rowOff>
    </xdr:from>
    <xdr:to xmlns:xdr="http://schemas.openxmlformats.org/drawingml/2006/spreadsheetDrawing">
      <xdr:col>104</xdr:col>
      <xdr:colOff>127000</xdr:colOff>
      <xdr:row>66</xdr:row>
      <xdr:rowOff>143510</xdr:rowOff>
    </xdr:to>
    <xdr:sp macro="" textlink="">
      <xdr:nvSpPr>
        <xdr:cNvPr id="832" name="正方形/長方形 831"/>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90805</xdr:rowOff>
    </xdr:from>
    <xdr:to xmlns:xdr="http://schemas.openxmlformats.org/drawingml/2006/spreadsheetDrawing">
      <xdr:col>104</xdr:col>
      <xdr:colOff>127000</xdr:colOff>
      <xdr:row>68</xdr:row>
      <xdr:rowOff>0</xdr:rowOff>
    </xdr:to>
    <xdr:sp macro="" textlink="">
      <xdr:nvSpPr>
        <xdr:cNvPr id="833" name="正方形/長方形 832"/>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58420</xdr:rowOff>
    </xdr:from>
    <xdr:to xmlns:xdr="http://schemas.openxmlformats.org/drawingml/2006/spreadsheetDrawing">
      <xdr:col>110</xdr:col>
      <xdr:colOff>0</xdr:colOff>
      <xdr:row>66</xdr:row>
      <xdr:rowOff>143510</xdr:rowOff>
    </xdr:to>
    <xdr:sp macro="" textlink="">
      <xdr:nvSpPr>
        <xdr:cNvPr id="834" name="正方形/長方形 833"/>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90805</xdr:rowOff>
    </xdr:from>
    <xdr:to xmlns:xdr="http://schemas.openxmlformats.org/drawingml/2006/spreadsheetDrawing">
      <xdr:col>110</xdr:col>
      <xdr:colOff>0</xdr:colOff>
      <xdr:row>68</xdr:row>
      <xdr:rowOff>0</xdr:rowOff>
    </xdr:to>
    <xdr:sp macro="" textlink="">
      <xdr:nvSpPr>
        <xdr:cNvPr id="835" name="正方形/長方形 834"/>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58420</xdr:rowOff>
    </xdr:from>
    <xdr:to xmlns:xdr="http://schemas.openxmlformats.org/drawingml/2006/spreadsheetDrawing">
      <xdr:col>116</xdr:col>
      <xdr:colOff>0</xdr:colOff>
      <xdr:row>66</xdr:row>
      <xdr:rowOff>143510</xdr:rowOff>
    </xdr:to>
    <xdr:sp macro="" textlink="">
      <xdr:nvSpPr>
        <xdr:cNvPr id="836" name="正方形/長方形 835"/>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66</xdr:row>
      <xdr:rowOff>90805</xdr:rowOff>
    </xdr:from>
    <xdr:to xmlns:xdr="http://schemas.openxmlformats.org/drawingml/2006/spreadsheetDrawing">
      <xdr:col>116</xdr:col>
      <xdr:colOff>0</xdr:colOff>
      <xdr:row>68</xdr:row>
      <xdr:rowOff>0</xdr:rowOff>
    </xdr:to>
    <xdr:sp macro="" textlink="">
      <xdr:nvSpPr>
        <xdr:cNvPr id="837" name="正方形/長方形 836"/>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38" name="正方形/長方形 837"/>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0360" cy="221615"/>
    <xdr:sp macro="" textlink="">
      <xdr:nvSpPr>
        <xdr:cNvPr id="839" name="テキスト ボックス 838"/>
        <xdr:cNvSpPr txBox="1"/>
      </xdr:nvSpPr>
      <xdr:spPr>
        <a:xfrm>
          <a:off x="17767300" y="11494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84455</xdr:rowOff>
    </xdr:from>
    <xdr:to xmlns:xdr="http://schemas.openxmlformats.org/drawingml/2006/spreadsheetDrawing">
      <xdr:col>120</xdr:col>
      <xdr:colOff>114300</xdr:colOff>
      <xdr:row>81</xdr:row>
      <xdr:rowOff>84455</xdr:rowOff>
    </xdr:to>
    <xdr:cxnSp macro="">
      <xdr:nvCxnSpPr>
        <xdr:cNvPr id="840" name="直線コネクタ 839"/>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114300</xdr:rowOff>
    </xdr:from>
    <xdr:ext cx="531495" cy="255270"/>
    <xdr:sp macro="" textlink="">
      <xdr:nvSpPr>
        <xdr:cNvPr id="841" name="テキスト ボックス 840"/>
        <xdr:cNvSpPr txBox="1"/>
      </xdr:nvSpPr>
      <xdr:spPr>
        <a:xfrm>
          <a:off x="17284065" y="138303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101600</xdr:rowOff>
    </xdr:from>
    <xdr:to xmlns:xdr="http://schemas.openxmlformats.org/drawingml/2006/spreadsheetDrawing">
      <xdr:col>120</xdr:col>
      <xdr:colOff>114300</xdr:colOff>
      <xdr:row>79</xdr:row>
      <xdr:rowOff>101600</xdr:rowOff>
    </xdr:to>
    <xdr:cxnSp macro="">
      <xdr:nvCxnSpPr>
        <xdr:cNvPr id="842" name="直線コネクタ 841"/>
        <xdr:cNvCxnSpPr/>
      </xdr:nvCxnSpPr>
      <xdr:spPr>
        <a:xfrm>
          <a:off x="1780032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130810</xdr:rowOff>
    </xdr:from>
    <xdr:ext cx="531495" cy="264795"/>
    <xdr:sp macro="" textlink="">
      <xdr:nvSpPr>
        <xdr:cNvPr id="843" name="テキスト ボックス 842"/>
        <xdr:cNvSpPr txBox="1"/>
      </xdr:nvSpPr>
      <xdr:spPr>
        <a:xfrm>
          <a:off x="17284065" y="13503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117475</xdr:rowOff>
    </xdr:from>
    <xdr:to xmlns:xdr="http://schemas.openxmlformats.org/drawingml/2006/spreadsheetDrawing">
      <xdr:col>120</xdr:col>
      <xdr:colOff>114300</xdr:colOff>
      <xdr:row>77</xdr:row>
      <xdr:rowOff>117475</xdr:rowOff>
    </xdr:to>
    <xdr:cxnSp macro="">
      <xdr:nvCxnSpPr>
        <xdr:cNvPr id="844" name="直線コネクタ 843"/>
        <xdr:cNvCxnSpPr/>
      </xdr:nvCxnSpPr>
      <xdr:spPr>
        <a:xfrm>
          <a:off x="1780032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147320</xdr:rowOff>
    </xdr:from>
    <xdr:ext cx="531495" cy="255905"/>
    <xdr:sp macro="" textlink="">
      <xdr:nvSpPr>
        <xdr:cNvPr id="845" name="テキスト ボックス 844"/>
        <xdr:cNvSpPr txBox="1"/>
      </xdr:nvSpPr>
      <xdr:spPr>
        <a:xfrm>
          <a:off x="17284065" y="13177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135255</xdr:rowOff>
    </xdr:from>
    <xdr:to xmlns:xdr="http://schemas.openxmlformats.org/drawingml/2006/spreadsheetDrawing">
      <xdr:col>120</xdr:col>
      <xdr:colOff>114300</xdr:colOff>
      <xdr:row>75</xdr:row>
      <xdr:rowOff>135255</xdr:rowOff>
    </xdr:to>
    <xdr:cxnSp macro="">
      <xdr:nvCxnSpPr>
        <xdr:cNvPr id="846" name="直線コネクタ 845"/>
        <xdr:cNvCxnSpPr/>
      </xdr:nvCxnSpPr>
      <xdr:spPr>
        <a:xfrm>
          <a:off x="1780032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163830</xdr:rowOff>
    </xdr:from>
    <xdr:ext cx="531495" cy="265430"/>
    <xdr:sp macro="" textlink="">
      <xdr:nvSpPr>
        <xdr:cNvPr id="847" name="テキスト ボックス 846"/>
        <xdr:cNvSpPr txBox="1"/>
      </xdr:nvSpPr>
      <xdr:spPr>
        <a:xfrm>
          <a:off x="1728406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151130</xdr:rowOff>
    </xdr:from>
    <xdr:to xmlns:xdr="http://schemas.openxmlformats.org/drawingml/2006/spreadsheetDrawing">
      <xdr:col>120</xdr:col>
      <xdr:colOff>114300</xdr:colOff>
      <xdr:row>73</xdr:row>
      <xdr:rowOff>151130</xdr:rowOff>
    </xdr:to>
    <xdr:cxnSp macro="">
      <xdr:nvCxnSpPr>
        <xdr:cNvPr id="848" name="直線コネクタ 847"/>
        <xdr:cNvCxnSpPr/>
      </xdr:nvCxnSpPr>
      <xdr:spPr>
        <a:xfrm>
          <a:off x="1780032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6985</xdr:rowOff>
    </xdr:from>
    <xdr:ext cx="586105" cy="256540"/>
    <xdr:sp macro="" textlink="">
      <xdr:nvSpPr>
        <xdr:cNvPr id="849" name="テキスト ボックス 848"/>
        <xdr:cNvSpPr txBox="1"/>
      </xdr:nvSpPr>
      <xdr:spPr>
        <a:xfrm>
          <a:off x="17225010" y="12522835"/>
          <a:ext cx="5861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168275</xdr:rowOff>
    </xdr:from>
    <xdr:to xmlns:xdr="http://schemas.openxmlformats.org/drawingml/2006/spreadsheetDrawing">
      <xdr:col>120</xdr:col>
      <xdr:colOff>114300</xdr:colOff>
      <xdr:row>71</xdr:row>
      <xdr:rowOff>168275</xdr:rowOff>
    </xdr:to>
    <xdr:cxnSp macro="">
      <xdr:nvCxnSpPr>
        <xdr:cNvPr id="850" name="直線コネクタ 849"/>
        <xdr:cNvCxnSpPr/>
      </xdr:nvCxnSpPr>
      <xdr:spPr>
        <a:xfrm>
          <a:off x="1780032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22860</xdr:rowOff>
    </xdr:from>
    <xdr:ext cx="586105" cy="264160"/>
    <xdr:sp macro="" textlink="">
      <xdr:nvSpPr>
        <xdr:cNvPr id="851" name="テキスト ボックス 850"/>
        <xdr:cNvSpPr txBox="1"/>
      </xdr:nvSpPr>
      <xdr:spPr>
        <a:xfrm>
          <a:off x="17225010" y="12195810"/>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9525</xdr:rowOff>
    </xdr:from>
    <xdr:to xmlns:xdr="http://schemas.openxmlformats.org/drawingml/2006/spreadsheetDrawing">
      <xdr:col>120</xdr:col>
      <xdr:colOff>114300</xdr:colOff>
      <xdr:row>70</xdr:row>
      <xdr:rowOff>9525</xdr:rowOff>
    </xdr:to>
    <xdr:cxnSp macro="">
      <xdr:nvCxnSpPr>
        <xdr:cNvPr id="852" name="直線コネクタ 851"/>
        <xdr:cNvCxnSpPr/>
      </xdr:nvCxnSpPr>
      <xdr:spPr>
        <a:xfrm>
          <a:off x="1780032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38735</xdr:rowOff>
    </xdr:from>
    <xdr:ext cx="586105" cy="265430"/>
    <xdr:sp macro="" textlink="">
      <xdr:nvSpPr>
        <xdr:cNvPr id="853" name="テキスト ボックス 852"/>
        <xdr:cNvSpPr txBox="1"/>
      </xdr:nvSpPr>
      <xdr:spPr>
        <a:xfrm>
          <a:off x="17225010" y="11868785"/>
          <a:ext cx="5861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54" name="直線コネクタ 853"/>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55880</xdr:rowOff>
    </xdr:from>
    <xdr:ext cx="586105" cy="254635"/>
    <xdr:sp macro="" textlink="">
      <xdr:nvSpPr>
        <xdr:cNvPr id="855" name="テキスト ボックス 854"/>
        <xdr:cNvSpPr txBox="1"/>
      </xdr:nvSpPr>
      <xdr:spPr>
        <a:xfrm>
          <a:off x="17225010" y="11543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56"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154940</xdr:rowOff>
    </xdr:from>
    <xdr:to xmlns:xdr="http://schemas.openxmlformats.org/drawingml/2006/spreadsheetDrawing">
      <xdr:col>116</xdr:col>
      <xdr:colOff>62865</xdr:colOff>
      <xdr:row>79</xdr:row>
      <xdr:rowOff>46355</xdr:rowOff>
    </xdr:to>
    <xdr:cxnSp macro="">
      <xdr:nvCxnSpPr>
        <xdr:cNvPr id="857" name="直線コネクタ 856"/>
        <xdr:cNvCxnSpPr/>
      </xdr:nvCxnSpPr>
      <xdr:spPr>
        <a:xfrm flipV="1">
          <a:off x="21570315" y="12156440"/>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49530</xdr:rowOff>
    </xdr:from>
    <xdr:ext cx="534670" cy="265430"/>
    <xdr:sp macro="" textlink="">
      <xdr:nvSpPr>
        <xdr:cNvPr id="858" name="繰出金最小値テキスト"/>
        <xdr:cNvSpPr txBox="1"/>
      </xdr:nvSpPr>
      <xdr:spPr>
        <a:xfrm>
          <a:off x="21623020" y="1359408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46355</xdr:rowOff>
    </xdr:from>
    <xdr:to xmlns:xdr="http://schemas.openxmlformats.org/drawingml/2006/spreadsheetDrawing">
      <xdr:col>116</xdr:col>
      <xdr:colOff>152400</xdr:colOff>
      <xdr:row>79</xdr:row>
      <xdr:rowOff>46355</xdr:rowOff>
    </xdr:to>
    <xdr:cxnSp macro="">
      <xdr:nvCxnSpPr>
        <xdr:cNvPr id="859" name="直線コネクタ 858"/>
        <xdr:cNvCxnSpPr/>
      </xdr:nvCxnSpPr>
      <xdr:spPr>
        <a:xfrm>
          <a:off x="21488400" y="13590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100330</xdr:rowOff>
    </xdr:from>
    <xdr:ext cx="598805" cy="256540"/>
    <xdr:sp macro="" textlink="">
      <xdr:nvSpPr>
        <xdr:cNvPr id="860" name="繰出金最大値テキスト"/>
        <xdr:cNvSpPr txBox="1"/>
      </xdr:nvSpPr>
      <xdr:spPr>
        <a:xfrm>
          <a:off x="21623020" y="119303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154940</xdr:rowOff>
    </xdr:from>
    <xdr:to xmlns:xdr="http://schemas.openxmlformats.org/drawingml/2006/spreadsheetDrawing">
      <xdr:col>116</xdr:col>
      <xdr:colOff>152400</xdr:colOff>
      <xdr:row>70</xdr:row>
      <xdr:rowOff>154940</xdr:rowOff>
    </xdr:to>
    <xdr:cxnSp macro="">
      <xdr:nvCxnSpPr>
        <xdr:cNvPr id="861" name="直線コネクタ 860"/>
        <xdr:cNvCxnSpPr/>
      </xdr:nvCxnSpPr>
      <xdr:spPr>
        <a:xfrm>
          <a:off x="21488400" y="12156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156845</xdr:rowOff>
    </xdr:from>
    <xdr:to xmlns:xdr="http://schemas.openxmlformats.org/drawingml/2006/spreadsheetDrawing">
      <xdr:col>116</xdr:col>
      <xdr:colOff>63500</xdr:colOff>
      <xdr:row>75</xdr:row>
      <xdr:rowOff>171450</xdr:rowOff>
    </xdr:to>
    <xdr:cxnSp macro="">
      <xdr:nvCxnSpPr>
        <xdr:cNvPr id="862" name="直線コネクタ 861"/>
        <xdr:cNvCxnSpPr/>
      </xdr:nvCxnSpPr>
      <xdr:spPr>
        <a:xfrm>
          <a:off x="20759420" y="1301559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48260</xdr:rowOff>
    </xdr:from>
    <xdr:ext cx="534670" cy="264795"/>
    <xdr:sp macro="" textlink="">
      <xdr:nvSpPr>
        <xdr:cNvPr id="863" name="繰出金平均値テキスト"/>
        <xdr:cNvSpPr txBox="1"/>
      </xdr:nvSpPr>
      <xdr:spPr>
        <a:xfrm>
          <a:off x="21623020" y="1307846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70485</xdr:rowOff>
    </xdr:from>
    <xdr:to xmlns:xdr="http://schemas.openxmlformats.org/drawingml/2006/spreadsheetDrawing">
      <xdr:col>116</xdr:col>
      <xdr:colOff>114300</xdr:colOff>
      <xdr:row>76</xdr:row>
      <xdr:rowOff>171450</xdr:rowOff>
    </xdr:to>
    <xdr:sp macro="" textlink="">
      <xdr:nvSpPr>
        <xdr:cNvPr id="864" name="フローチャート: 判断 863"/>
        <xdr:cNvSpPr/>
      </xdr:nvSpPr>
      <xdr:spPr>
        <a:xfrm>
          <a:off x="21521420" y="13100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127635</xdr:rowOff>
    </xdr:from>
    <xdr:to xmlns:xdr="http://schemas.openxmlformats.org/drawingml/2006/spreadsheetDrawing">
      <xdr:col>111</xdr:col>
      <xdr:colOff>177800</xdr:colOff>
      <xdr:row>75</xdr:row>
      <xdr:rowOff>156845</xdr:rowOff>
    </xdr:to>
    <xdr:cxnSp macro="">
      <xdr:nvCxnSpPr>
        <xdr:cNvPr id="865" name="直線コネクタ 864"/>
        <xdr:cNvCxnSpPr/>
      </xdr:nvCxnSpPr>
      <xdr:spPr>
        <a:xfrm>
          <a:off x="19890740" y="12986385"/>
          <a:ext cx="8686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59690</xdr:rowOff>
    </xdr:from>
    <xdr:to xmlns:xdr="http://schemas.openxmlformats.org/drawingml/2006/spreadsheetDrawing">
      <xdr:col>112</xdr:col>
      <xdr:colOff>38100</xdr:colOff>
      <xdr:row>76</xdr:row>
      <xdr:rowOff>163195</xdr:rowOff>
    </xdr:to>
    <xdr:sp macro="" textlink="">
      <xdr:nvSpPr>
        <xdr:cNvPr id="866" name="フローチャート: 判断 865"/>
        <xdr:cNvSpPr/>
      </xdr:nvSpPr>
      <xdr:spPr>
        <a:xfrm>
          <a:off x="20708620" y="130898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154940</xdr:rowOff>
    </xdr:from>
    <xdr:ext cx="524510" cy="264795"/>
    <xdr:sp macro="" textlink="">
      <xdr:nvSpPr>
        <xdr:cNvPr id="867" name="テキスト ボックス 866"/>
        <xdr:cNvSpPr txBox="1"/>
      </xdr:nvSpPr>
      <xdr:spPr>
        <a:xfrm>
          <a:off x="20497165" y="1318514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127635</xdr:rowOff>
    </xdr:from>
    <xdr:to xmlns:xdr="http://schemas.openxmlformats.org/drawingml/2006/spreadsheetDrawing">
      <xdr:col>107</xdr:col>
      <xdr:colOff>50800</xdr:colOff>
      <xdr:row>75</xdr:row>
      <xdr:rowOff>170180</xdr:rowOff>
    </xdr:to>
    <xdr:cxnSp macro="">
      <xdr:nvCxnSpPr>
        <xdr:cNvPr id="868" name="直線コネクタ 867"/>
        <xdr:cNvCxnSpPr/>
      </xdr:nvCxnSpPr>
      <xdr:spPr>
        <a:xfrm flipV="1">
          <a:off x="19027140" y="12986385"/>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13335</xdr:rowOff>
    </xdr:from>
    <xdr:to xmlns:xdr="http://schemas.openxmlformats.org/drawingml/2006/spreadsheetDrawing">
      <xdr:col>107</xdr:col>
      <xdr:colOff>101600</xdr:colOff>
      <xdr:row>76</xdr:row>
      <xdr:rowOff>117475</xdr:rowOff>
    </xdr:to>
    <xdr:sp macro="" textlink="">
      <xdr:nvSpPr>
        <xdr:cNvPr id="869" name="フローチャート: 判断 868"/>
        <xdr:cNvSpPr/>
      </xdr:nvSpPr>
      <xdr:spPr>
        <a:xfrm>
          <a:off x="19839940" y="130435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107950</xdr:rowOff>
    </xdr:from>
    <xdr:ext cx="524510" cy="264795"/>
    <xdr:sp macro="" textlink="">
      <xdr:nvSpPr>
        <xdr:cNvPr id="870" name="テキスト ボックス 869"/>
        <xdr:cNvSpPr txBox="1"/>
      </xdr:nvSpPr>
      <xdr:spPr>
        <a:xfrm>
          <a:off x="19633565" y="1313815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166370</xdr:rowOff>
    </xdr:from>
    <xdr:to xmlns:xdr="http://schemas.openxmlformats.org/drawingml/2006/spreadsheetDrawing">
      <xdr:col>102</xdr:col>
      <xdr:colOff>114300</xdr:colOff>
      <xdr:row>75</xdr:row>
      <xdr:rowOff>170180</xdr:rowOff>
    </xdr:to>
    <xdr:cxnSp macro="">
      <xdr:nvCxnSpPr>
        <xdr:cNvPr id="871" name="直線コネクタ 870"/>
        <xdr:cNvCxnSpPr/>
      </xdr:nvCxnSpPr>
      <xdr:spPr>
        <a:xfrm>
          <a:off x="18163540" y="1302512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22225</xdr:rowOff>
    </xdr:from>
    <xdr:to xmlns:xdr="http://schemas.openxmlformats.org/drawingml/2006/spreadsheetDrawing">
      <xdr:col>102</xdr:col>
      <xdr:colOff>165100</xdr:colOff>
      <xdr:row>76</xdr:row>
      <xdr:rowOff>125730</xdr:rowOff>
    </xdr:to>
    <xdr:sp macro="" textlink="">
      <xdr:nvSpPr>
        <xdr:cNvPr id="872" name="フローチャート: 判断 871"/>
        <xdr:cNvSpPr/>
      </xdr:nvSpPr>
      <xdr:spPr>
        <a:xfrm>
          <a:off x="18976340" y="130524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116840</xdr:rowOff>
    </xdr:from>
    <xdr:ext cx="525145" cy="264795"/>
    <xdr:sp macro="" textlink="">
      <xdr:nvSpPr>
        <xdr:cNvPr id="873" name="テキスト ボックス 872"/>
        <xdr:cNvSpPr txBox="1"/>
      </xdr:nvSpPr>
      <xdr:spPr>
        <a:xfrm>
          <a:off x="18764885" y="13147040"/>
          <a:ext cx="5251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1270</xdr:rowOff>
    </xdr:from>
    <xdr:to xmlns:xdr="http://schemas.openxmlformats.org/drawingml/2006/spreadsheetDrawing">
      <xdr:col>98</xdr:col>
      <xdr:colOff>38100</xdr:colOff>
      <xdr:row>76</xdr:row>
      <xdr:rowOff>104775</xdr:rowOff>
    </xdr:to>
    <xdr:sp macro="" textlink="">
      <xdr:nvSpPr>
        <xdr:cNvPr id="874" name="フローチャート: 判断 873"/>
        <xdr:cNvSpPr/>
      </xdr:nvSpPr>
      <xdr:spPr>
        <a:xfrm>
          <a:off x="18112740" y="130314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95885</xdr:rowOff>
    </xdr:from>
    <xdr:ext cx="524510" cy="265430"/>
    <xdr:sp macro="" textlink="">
      <xdr:nvSpPr>
        <xdr:cNvPr id="875" name="テキスト ボックス 874"/>
        <xdr:cNvSpPr txBox="1"/>
      </xdr:nvSpPr>
      <xdr:spPr>
        <a:xfrm>
          <a:off x="17901285" y="13126085"/>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81915</xdr:rowOff>
    </xdr:from>
    <xdr:ext cx="761365" cy="264795"/>
    <xdr:sp macro="" textlink="">
      <xdr:nvSpPr>
        <xdr:cNvPr id="876" name="テキスト ボックス 875"/>
        <xdr:cNvSpPr txBox="1"/>
      </xdr:nvSpPr>
      <xdr:spPr>
        <a:xfrm>
          <a:off x="213868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81915</xdr:rowOff>
    </xdr:from>
    <xdr:ext cx="762000" cy="264795"/>
    <xdr:sp macro="" textlink="">
      <xdr:nvSpPr>
        <xdr:cNvPr id="877" name="テキスト ボックス 876"/>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81915</xdr:rowOff>
    </xdr:from>
    <xdr:ext cx="761365" cy="264795"/>
    <xdr:sp macro="" textlink="">
      <xdr:nvSpPr>
        <xdr:cNvPr id="878" name="テキスト ボックス 877"/>
        <xdr:cNvSpPr txBox="1"/>
      </xdr:nvSpPr>
      <xdr:spPr>
        <a:xfrm>
          <a:off x="197053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81915</xdr:rowOff>
    </xdr:from>
    <xdr:ext cx="762000" cy="264795"/>
    <xdr:sp macro="" textlink="">
      <xdr:nvSpPr>
        <xdr:cNvPr id="879" name="テキスト ボックス 878"/>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81915</xdr:rowOff>
    </xdr:from>
    <xdr:ext cx="762000" cy="264795"/>
    <xdr:sp macro="" textlink="">
      <xdr:nvSpPr>
        <xdr:cNvPr id="880" name="テキスト ボックス 879"/>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120650</xdr:rowOff>
    </xdr:from>
    <xdr:to xmlns:xdr="http://schemas.openxmlformats.org/drawingml/2006/spreadsheetDrawing">
      <xdr:col>116</xdr:col>
      <xdr:colOff>114300</xdr:colOff>
      <xdr:row>76</xdr:row>
      <xdr:rowOff>48260</xdr:rowOff>
    </xdr:to>
    <xdr:sp macro="" textlink="">
      <xdr:nvSpPr>
        <xdr:cNvPr id="881" name="楕円 880"/>
        <xdr:cNvSpPr/>
      </xdr:nvSpPr>
      <xdr:spPr>
        <a:xfrm>
          <a:off x="21521420" y="12979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143510</xdr:rowOff>
    </xdr:from>
    <xdr:ext cx="534670" cy="264795"/>
    <xdr:sp macro="" textlink="">
      <xdr:nvSpPr>
        <xdr:cNvPr id="882" name="繰出金該当値テキスト"/>
        <xdr:cNvSpPr txBox="1"/>
      </xdr:nvSpPr>
      <xdr:spPr>
        <a:xfrm>
          <a:off x="21623020" y="128308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104775</xdr:rowOff>
    </xdr:from>
    <xdr:to xmlns:xdr="http://schemas.openxmlformats.org/drawingml/2006/spreadsheetDrawing">
      <xdr:col>112</xdr:col>
      <xdr:colOff>38100</xdr:colOff>
      <xdr:row>76</xdr:row>
      <xdr:rowOff>33020</xdr:rowOff>
    </xdr:to>
    <xdr:sp macro="" textlink="">
      <xdr:nvSpPr>
        <xdr:cNvPr id="883" name="楕円 882"/>
        <xdr:cNvSpPr/>
      </xdr:nvSpPr>
      <xdr:spPr>
        <a:xfrm>
          <a:off x="20708620" y="129635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49530</xdr:rowOff>
    </xdr:from>
    <xdr:ext cx="524510" cy="265430"/>
    <xdr:sp macro="" textlink="">
      <xdr:nvSpPr>
        <xdr:cNvPr id="884" name="テキスト ボックス 883"/>
        <xdr:cNvSpPr txBox="1"/>
      </xdr:nvSpPr>
      <xdr:spPr>
        <a:xfrm>
          <a:off x="20497165" y="1273683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76835</xdr:rowOff>
    </xdr:from>
    <xdr:to xmlns:xdr="http://schemas.openxmlformats.org/drawingml/2006/spreadsheetDrawing">
      <xdr:col>107</xdr:col>
      <xdr:colOff>101600</xdr:colOff>
      <xdr:row>76</xdr:row>
      <xdr:rowOff>4445</xdr:rowOff>
    </xdr:to>
    <xdr:sp macro="" textlink="">
      <xdr:nvSpPr>
        <xdr:cNvPr id="885" name="楕円 884"/>
        <xdr:cNvSpPr/>
      </xdr:nvSpPr>
      <xdr:spPr>
        <a:xfrm>
          <a:off x="19839940" y="12935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21590</xdr:rowOff>
    </xdr:from>
    <xdr:ext cx="524510" cy="254635"/>
    <xdr:sp macro="" textlink="">
      <xdr:nvSpPr>
        <xdr:cNvPr id="886" name="テキスト ボックス 885"/>
        <xdr:cNvSpPr txBox="1"/>
      </xdr:nvSpPr>
      <xdr:spPr>
        <a:xfrm>
          <a:off x="19633565" y="12708890"/>
          <a:ext cx="5245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117475</xdr:rowOff>
    </xdr:from>
    <xdr:to xmlns:xdr="http://schemas.openxmlformats.org/drawingml/2006/spreadsheetDrawing">
      <xdr:col>102</xdr:col>
      <xdr:colOff>165100</xdr:colOff>
      <xdr:row>76</xdr:row>
      <xdr:rowOff>46355</xdr:rowOff>
    </xdr:to>
    <xdr:sp macro="" textlink="">
      <xdr:nvSpPr>
        <xdr:cNvPr id="887" name="楕円 886"/>
        <xdr:cNvSpPr/>
      </xdr:nvSpPr>
      <xdr:spPr>
        <a:xfrm>
          <a:off x="18976340" y="129762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63500</xdr:rowOff>
    </xdr:from>
    <xdr:ext cx="525145" cy="264795"/>
    <xdr:sp macro="" textlink="">
      <xdr:nvSpPr>
        <xdr:cNvPr id="888" name="テキスト ボックス 887"/>
        <xdr:cNvSpPr txBox="1"/>
      </xdr:nvSpPr>
      <xdr:spPr>
        <a:xfrm>
          <a:off x="18764885" y="12750800"/>
          <a:ext cx="5251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114300</xdr:rowOff>
    </xdr:from>
    <xdr:to xmlns:xdr="http://schemas.openxmlformats.org/drawingml/2006/spreadsheetDrawing">
      <xdr:col>98</xdr:col>
      <xdr:colOff>38100</xdr:colOff>
      <xdr:row>76</xdr:row>
      <xdr:rowOff>43180</xdr:rowOff>
    </xdr:to>
    <xdr:sp macro="" textlink="">
      <xdr:nvSpPr>
        <xdr:cNvPr id="889" name="楕円 888"/>
        <xdr:cNvSpPr/>
      </xdr:nvSpPr>
      <xdr:spPr>
        <a:xfrm>
          <a:off x="18112740" y="1297305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59690</xdr:rowOff>
    </xdr:from>
    <xdr:ext cx="524510" cy="264795"/>
    <xdr:sp macro="" textlink="">
      <xdr:nvSpPr>
        <xdr:cNvPr id="890" name="テキスト ボックス 889"/>
        <xdr:cNvSpPr txBox="1"/>
      </xdr:nvSpPr>
      <xdr:spPr>
        <a:xfrm>
          <a:off x="17901285" y="1274699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891" name="正方形/長方形 890"/>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892" name="正方形/長方形 891"/>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93" name="正方形/長方形 892"/>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894" name="正方形/長方形 893"/>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895" name="正方形/長方形 894"/>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896" name="正方形/長方形 895"/>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897" name="正方形/長方形 896"/>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8" name="正方形/長方形 897"/>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0360" cy="221615"/>
    <xdr:sp macro="" textlink="">
      <xdr:nvSpPr>
        <xdr:cNvPr id="899" name="テキスト ボックス 898"/>
        <xdr:cNvSpPr txBox="1"/>
      </xdr:nvSpPr>
      <xdr:spPr>
        <a:xfrm>
          <a:off x="17767300" y="14923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0" name="直線コネクタ 899"/>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1" name="直線コネクタ 900"/>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9395" cy="248920"/>
    <xdr:sp macro="" textlink="">
      <xdr:nvSpPr>
        <xdr:cNvPr id="902" name="テキスト ボックス 901"/>
        <xdr:cNvSpPr txBox="1"/>
      </xdr:nvSpPr>
      <xdr:spPr>
        <a:xfrm>
          <a:off x="17561560" y="16113760"/>
          <a:ext cx="2393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903" name="直線コネクタ 902"/>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55880</xdr:rowOff>
    </xdr:from>
    <xdr:ext cx="239395" cy="254635"/>
    <xdr:sp macro="" textlink="">
      <xdr:nvSpPr>
        <xdr:cNvPr id="904" name="テキスト ボックス 903"/>
        <xdr:cNvSpPr txBox="1"/>
      </xdr:nvSpPr>
      <xdr:spPr>
        <a:xfrm>
          <a:off x="17561560" y="14972030"/>
          <a:ext cx="2393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05"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6" name="直線コネクタ 905"/>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7"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8" name="直線コネクタ 907"/>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9"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0" name="直線コネクタ 909"/>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1" name="直線コネクタ 910"/>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2"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3" name="フローチャート: 判断 912"/>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4" name="直線コネクタ 913"/>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5" name="フローチャート: 判断 914"/>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9395" cy="259080"/>
    <xdr:sp macro="" textlink="">
      <xdr:nvSpPr>
        <xdr:cNvPr id="916" name="テキスト ボックス 915"/>
        <xdr:cNvSpPr txBox="1"/>
      </xdr:nvSpPr>
      <xdr:spPr>
        <a:xfrm>
          <a:off x="2063496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7" name="直線コネクタ 916"/>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フローチャート: 判断 917"/>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0030" cy="259080"/>
    <xdr:sp macro="" textlink="">
      <xdr:nvSpPr>
        <xdr:cNvPr id="919" name="テキスト ボックス 918"/>
        <xdr:cNvSpPr txBox="1"/>
      </xdr:nvSpPr>
      <xdr:spPr>
        <a:xfrm>
          <a:off x="1977136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0" name="直線コネクタ 919"/>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フローチャート: 判断 920"/>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0030" cy="259080"/>
    <xdr:sp macro="" textlink="">
      <xdr:nvSpPr>
        <xdr:cNvPr id="922" name="テキスト ボックス 921"/>
        <xdr:cNvSpPr txBox="1"/>
      </xdr:nvSpPr>
      <xdr:spPr>
        <a:xfrm>
          <a:off x="1890776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フローチャート: 判断 922"/>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9395" cy="259080"/>
    <xdr:sp macro="" textlink="">
      <xdr:nvSpPr>
        <xdr:cNvPr id="924" name="テキスト ボックス 923"/>
        <xdr:cNvSpPr txBox="1"/>
      </xdr:nvSpPr>
      <xdr:spPr>
        <a:xfrm>
          <a:off x="1803908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25" name="テキスト ボックス 924"/>
        <xdr:cNvSpPr txBox="1"/>
      </xdr:nvSpPr>
      <xdr:spPr>
        <a:xfrm>
          <a:off x="2138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6" name="テキスト ボックス 925"/>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7" name="テキスト ボックス 926"/>
        <xdr:cNvSpPr txBox="1"/>
      </xdr:nvSpPr>
      <xdr:spPr>
        <a:xfrm>
          <a:off x="197053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8" name="テキスト ボックス 927"/>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9" name="テキスト ボックス 928"/>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0" name="楕円 929"/>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1"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2" name="楕円 931"/>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9395" cy="259080"/>
    <xdr:sp macro="" textlink="">
      <xdr:nvSpPr>
        <xdr:cNvPr id="933" name="テキスト ボックス 932"/>
        <xdr:cNvSpPr txBox="1"/>
      </xdr:nvSpPr>
      <xdr:spPr>
        <a:xfrm>
          <a:off x="2063496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4" name="楕円 933"/>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0030" cy="259080"/>
    <xdr:sp macro="" textlink="">
      <xdr:nvSpPr>
        <xdr:cNvPr id="935" name="テキスト ボックス 934"/>
        <xdr:cNvSpPr txBox="1"/>
      </xdr:nvSpPr>
      <xdr:spPr>
        <a:xfrm>
          <a:off x="1977136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6" name="楕円 935"/>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0030" cy="259080"/>
    <xdr:sp macro="" textlink="">
      <xdr:nvSpPr>
        <xdr:cNvPr id="937" name="テキスト ボックス 936"/>
        <xdr:cNvSpPr txBox="1"/>
      </xdr:nvSpPr>
      <xdr:spPr>
        <a:xfrm>
          <a:off x="1890776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8" name="楕円 937"/>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9395" cy="259080"/>
    <xdr:sp macro="" textlink="">
      <xdr:nvSpPr>
        <xdr:cNvPr id="939" name="テキスト ボックス 938"/>
        <xdr:cNvSpPr txBox="1"/>
      </xdr:nvSpPr>
      <xdr:spPr>
        <a:xfrm>
          <a:off x="1803908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0" name="正方形/長方形 939"/>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1" name="正方形/長方形 940"/>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2" name="テキスト ボックス 941"/>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性質別歳出決算全体の住民１人当たりのコストは850,354円となっており、前年度と比べ147,510円増加している。</a:t>
          </a:r>
        </a:p>
        <a:p>
          <a:r>
            <a:rPr kumimoji="1" lang="ja-JP" altLang="en-US" sz="1300">
              <a:latin typeface="ＭＳ Ｐゴシック"/>
              <a:ea typeface="ＭＳ Ｐゴシック"/>
            </a:rPr>
            <a:t>　構成比が多い順にみると、①補助費等21.3％（前年度10.5％）、②物件費14.7％（前年度18.1％）、③扶助費12.8％（前年度14.0％）となっている。</a:t>
          </a:r>
        </a:p>
        <a:p>
          <a:r>
            <a:rPr kumimoji="1" lang="ja-JP" altLang="en-US" sz="1300">
              <a:latin typeface="ＭＳ Ｐゴシック"/>
              <a:ea typeface="ＭＳ Ｐゴシック"/>
            </a:rPr>
            <a:t>　①補助費等は、類似団体内平均値を下回っているものの、前年度に比べ住民１人当たり106,797円増加している。これは、特別定額給付金や各種コロナ関連給付金などがあったためである。</a:t>
          </a:r>
        </a:p>
        <a:p>
          <a:r>
            <a:rPr kumimoji="1" lang="ja-JP" altLang="en-US" sz="1300">
              <a:latin typeface="ＭＳ Ｐゴシック"/>
              <a:ea typeface="ＭＳ Ｐゴシック"/>
            </a:rPr>
            <a:t>　②物件費は、前年度に比べ住民１人当たり1,785円減少しているものの、類似団体内平均値を上回っている。これは、公用車を含むキッチンコンテナの購入や教育用ＩＣＴ環境関連機器等の購入による備品購入費などが増加したためである。</a:t>
          </a:r>
        </a:p>
        <a:p>
          <a:r>
            <a:rPr kumimoji="1" lang="ja-JP" altLang="en-US" sz="1300">
              <a:latin typeface="ＭＳ Ｐゴシック"/>
              <a:ea typeface="ＭＳ Ｐゴシック"/>
            </a:rPr>
            <a:t>　③扶助費は、前年度に比べ住民１人当たり10,096円増加し、類似団体内平均値を上回っている。これは、当町に多数の障害者福祉施設が立地しており、障害者自立支援給付費が多額で推移しているためである。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岩手県一戸町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11,899
11,733
300.03
10,527,168
10,118,365
240,843
5,269,509
7,222,930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54635"/>
    <xdr:sp macro="" textlink="">
      <xdr:nvSpPr>
        <xdr:cNvPr id="30" name="テキスト ボックス 29"/>
        <xdr:cNvSpPr txBox="1"/>
      </xdr:nvSpPr>
      <xdr:spPr>
        <a:xfrm>
          <a:off x="683260" y="3176905"/>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31505" cy="256540"/>
    <xdr:sp macro="" textlink="">
      <xdr:nvSpPr>
        <xdr:cNvPr id="31" name="テキスト ボックス 30"/>
        <xdr:cNvSpPr txBox="1"/>
      </xdr:nvSpPr>
      <xdr:spPr>
        <a:xfrm>
          <a:off x="683260" y="3494405"/>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0360" cy="221615"/>
    <xdr:sp macro="" textlink="">
      <xdr:nvSpPr>
        <xdr:cNvPr id="40" name="テキスト ボックス 39"/>
        <xdr:cNvSpPr txBox="1"/>
      </xdr:nvSpPr>
      <xdr:spPr>
        <a:xfrm>
          <a:off x="708660" y="4636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114300</xdr:rowOff>
    </xdr:from>
    <xdr:ext cx="457835" cy="255270"/>
    <xdr:sp macro="" textlink="">
      <xdr:nvSpPr>
        <xdr:cNvPr id="42" name="テキスト ボックス 41"/>
        <xdr:cNvSpPr txBox="1"/>
      </xdr:nvSpPr>
      <xdr:spPr>
        <a:xfrm>
          <a:off x="289560" y="6972300"/>
          <a:ext cx="4578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101600</xdr:rowOff>
    </xdr:from>
    <xdr:to xmlns:xdr="http://schemas.openxmlformats.org/drawingml/2006/spreadsheetDrawing">
      <xdr:col>28</xdr:col>
      <xdr:colOff>114300</xdr:colOff>
      <xdr:row>39</xdr:row>
      <xdr:rowOff>101600</xdr:rowOff>
    </xdr:to>
    <xdr:cxnSp macro="">
      <xdr:nvCxnSpPr>
        <xdr:cNvPr id="43" name="直線コネクタ 42"/>
        <xdr:cNvCxnSpPr/>
      </xdr:nvCxnSpPr>
      <xdr:spPr>
        <a:xfrm>
          <a:off x="74168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130810</xdr:rowOff>
    </xdr:from>
    <xdr:ext cx="457835" cy="264795"/>
    <xdr:sp macro="" textlink="">
      <xdr:nvSpPr>
        <xdr:cNvPr id="44" name="テキスト ボックス 43"/>
        <xdr:cNvSpPr txBox="1"/>
      </xdr:nvSpPr>
      <xdr:spPr>
        <a:xfrm>
          <a:off x="289560" y="6645910"/>
          <a:ext cx="4578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117475</xdr:rowOff>
    </xdr:from>
    <xdr:to xmlns:xdr="http://schemas.openxmlformats.org/drawingml/2006/spreadsheetDrawing">
      <xdr:col>28</xdr:col>
      <xdr:colOff>114300</xdr:colOff>
      <xdr:row>37</xdr:row>
      <xdr:rowOff>117475</xdr:rowOff>
    </xdr:to>
    <xdr:cxnSp macro="">
      <xdr:nvCxnSpPr>
        <xdr:cNvPr id="45" name="直線コネクタ 44"/>
        <xdr:cNvCxnSpPr/>
      </xdr:nvCxnSpPr>
      <xdr:spPr>
        <a:xfrm>
          <a:off x="74168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147320</xdr:rowOff>
    </xdr:from>
    <xdr:ext cx="457835" cy="255905"/>
    <xdr:sp macro="" textlink="">
      <xdr:nvSpPr>
        <xdr:cNvPr id="46" name="テキスト ボックス 45"/>
        <xdr:cNvSpPr txBox="1"/>
      </xdr:nvSpPr>
      <xdr:spPr>
        <a:xfrm>
          <a:off x="289560" y="6319520"/>
          <a:ext cx="4578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135255</xdr:rowOff>
    </xdr:from>
    <xdr:to xmlns:xdr="http://schemas.openxmlformats.org/drawingml/2006/spreadsheetDrawing">
      <xdr:col>28</xdr:col>
      <xdr:colOff>114300</xdr:colOff>
      <xdr:row>35</xdr:row>
      <xdr:rowOff>135255</xdr:rowOff>
    </xdr:to>
    <xdr:cxnSp macro="">
      <xdr:nvCxnSpPr>
        <xdr:cNvPr id="47" name="直線コネクタ 46"/>
        <xdr:cNvCxnSpPr/>
      </xdr:nvCxnSpPr>
      <xdr:spPr>
        <a:xfrm>
          <a:off x="74168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163830</xdr:rowOff>
    </xdr:from>
    <xdr:ext cx="457835" cy="265430"/>
    <xdr:sp macro="" textlink="">
      <xdr:nvSpPr>
        <xdr:cNvPr id="48" name="テキスト ボックス 47"/>
        <xdr:cNvSpPr txBox="1"/>
      </xdr:nvSpPr>
      <xdr:spPr>
        <a:xfrm>
          <a:off x="289560" y="5993130"/>
          <a:ext cx="4578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151130</xdr:rowOff>
    </xdr:from>
    <xdr:to xmlns:xdr="http://schemas.openxmlformats.org/drawingml/2006/spreadsheetDrawing">
      <xdr:col>28</xdr:col>
      <xdr:colOff>114300</xdr:colOff>
      <xdr:row>33</xdr:row>
      <xdr:rowOff>151130</xdr:rowOff>
    </xdr:to>
    <xdr:cxnSp macro="">
      <xdr:nvCxnSpPr>
        <xdr:cNvPr id="49" name="直線コネクタ 48"/>
        <xdr:cNvCxnSpPr/>
      </xdr:nvCxnSpPr>
      <xdr:spPr>
        <a:xfrm>
          <a:off x="74168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6985</xdr:rowOff>
    </xdr:from>
    <xdr:ext cx="457835" cy="256540"/>
    <xdr:sp macro="" textlink="">
      <xdr:nvSpPr>
        <xdr:cNvPr id="50" name="テキスト ボックス 49"/>
        <xdr:cNvSpPr txBox="1"/>
      </xdr:nvSpPr>
      <xdr:spPr>
        <a:xfrm>
          <a:off x="289560" y="5664835"/>
          <a:ext cx="4578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168275</xdr:rowOff>
    </xdr:from>
    <xdr:to xmlns:xdr="http://schemas.openxmlformats.org/drawingml/2006/spreadsheetDrawing">
      <xdr:col>28</xdr:col>
      <xdr:colOff>114300</xdr:colOff>
      <xdr:row>31</xdr:row>
      <xdr:rowOff>168275</xdr:rowOff>
    </xdr:to>
    <xdr:cxnSp macro="">
      <xdr:nvCxnSpPr>
        <xdr:cNvPr id="51" name="直線コネクタ 50"/>
        <xdr:cNvCxnSpPr/>
      </xdr:nvCxnSpPr>
      <xdr:spPr>
        <a:xfrm>
          <a:off x="74168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22860</xdr:rowOff>
    </xdr:from>
    <xdr:ext cx="457835" cy="264160"/>
    <xdr:sp macro="" textlink="">
      <xdr:nvSpPr>
        <xdr:cNvPr id="52" name="テキスト ボックス 51"/>
        <xdr:cNvSpPr txBox="1"/>
      </xdr:nvSpPr>
      <xdr:spPr>
        <a:xfrm>
          <a:off x="289560" y="5337810"/>
          <a:ext cx="4578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9525</xdr:rowOff>
    </xdr:from>
    <xdr:to xmlns:xdr="http://schemas.openxmlformats.org/drawingml/2006/spreadsheetDrawing">
      <xdr:col>28</xdr:col>
      <xdr:colOff>114300</xdr:colOff>
      <xdr:row>30</xdr:row>
      <xdr:rowOff>9525</xdr:rowOff>
    </xdr:to>
    <xdr:cxnSp macro="">
      <xdr:nvCxnSpPr>
        <xdr:cNvPr id="53" name="直線コネクタ 52"/>
        <xdr:cNvCxnSpPr/>
      </xdr:nvCxnSpPr>
      <xdr:spPr>
        <a:xfrm>
          <a:off x="74168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38735</xdr:rowOff>
    </xdr:from>
    <xdr:ext cx="531495" cy="265430"/>
    <xdr:sp macro="" textlink="">
      <xdr:nvSpPr>
        <xdr:cNvPr id="54" name="テキスト ボックス 53"/>
        <xdr:cNvSpPr txBox="1"/>
      </xdr:nvSpPr>
      <xdr:spPr>
        <a:xfrm>
          <a:off x="225425" y="5010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5" name="直線コネクタ 54"/>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55880</xdr:rowOff>
    </xdr:from>
    <xdr:ext cx="531495" cy="254635"/>
    <xdr:sp macro="" textlink="">
      <xdr:nvSpPr>
        <xdr:cNvPr id="56" name="テキスト ボックス 55"/>
        <xdr:cNvSpPr txBox="1"/>
      </xdr:nvSpPr>
      <xdr:spPr>
        <a:xfrm>
          <a:off x="225425" y="468503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7"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12065</xdr:rowOff>
    </xdr:from>
    <xdr:to xmlns:xdr="http://schemas.openxmlformats.org/drawingml/2006/spreadsheetDrawing">
      <xdr:col>24</xdr:col>
      <xdr:colOff>62865</xdr:colOff>
      <xdr:row>38</xdr:row>
      <xdr:rowOff>76835</xdr:rowOff>
    </xdr:to>
    <xdr:cxnSp macro="">
      <xdr:nvCxnSpPr>
        <xdr:cNvPr id="58" name="直線コネクタ 57"/>
        <xdr:cNvCxnSpPr/>
      </xdr:nvCxnSpPr>
      <xdr:spPr>
        <a:xfrm flipV="1">
          <a:off x="4511675" y="5327015"/>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80010</xdr:rowOff>
    </xdr:from>
    <xdr:ext cx="469900" cy="254635"/>
    <xdr:sp macro="" textlink="">
      <xdr:nvSpPr>
        <xdr:cNvPr id="59" name="議会費最小値テキスト"/>
        <xdr:cNvSpPr txBox="1"/>
      </xdr:nvSpPr>
      <xdr:spPr>
        <a:xfrm>
          <a:off x="4564380" y="65951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76835</xdr:rowOff>
    </xdr:from>
    <xdr:to xmlns:xdr="http://schemas.openxmlformats.org/drawingml/2006/spreadsheetDrawing">
      <xdr:col>24</xdr:col>
      <xdr:colOff>152400</xdr:colOff>
      <xdr:row>38</xdr:row>
      <xdr:rowOff>76835</xdr:rowOff>
    </xdr:to>
    <xdr:cxnSp macro="">
      <xdr:nvCxnSpPr>
        <xdr:cNvPr id="60" name="直線コネクタ 59"/>
        <xdr:cNvCxnSpPr/>
      </xdr:nvCxnSpPr>
      <xdr:spPr>
        <a:xfrm>
          <a:off x="4429760" y="6591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133350</xdr:rowOff>
    </xdr:from>
    <xdr:ext cx="469900" cy="264160"/>
    <xdr:sp macro="" textlink="">
      <xdr:nvSpPr>
        <xdr:cNvPr id="61" name="議会費最大値テキスト"/>
        <xdr:cNvSpPr txBox="1"/>
      </xdr:nvSpPr>
      <xdr:spPr>
        <a:xfrm>
          <a:off x="4564380" y="510540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12065</xdr:rowOff>
    </xdr:from>
    <xdr:to xmlns:xdr="http://schemas.openxmlformats.org/drawingml/2006/spreadsheetDrawing">
      <xdr:col>24</xdr:col>
      <xdr:colOff>152400</xdr:colOff>
      <xdr:row>31</xdr:row>
      <xdr:rowOff>12065</xdr:rowOff>
    </xdr:to>
    <xdr:cxnSp macro="">
      <xdr:nvCxnSpPr>
        <xdr:cNvPr id="62" name="直線コネクタ 61"/>
        <xdr:cNvCxnSpPr/>
      </xdr:nvCxnSpPr>
      <xdr:spPr>
        <a:xfrm>
          <a:off x="4429760" y="5327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9525</xdr:rowOff>
    </xdr:from>
    <xdr:to xmlns:xdr="http://schemas.openxmlformats.org/drawingml/2006/spreadsheetDrawing">
      <xdr:col>24</xdr:col>
      <xdr:colOff>63500</xdr:colOff>
      <xdr:row>32</xdr:row>
      <xdr:rowOff>171450</xdr:rowOff>
    </xdr:to>
    <xdr:cxnSp macro="">
      <xdr:nvCxnSpPr>
        <xdr:cNvPr id="63" name="直線コネクタ 62"/>
        <xdr:cNvCxnSpPr/>
      </xdr:nvCxnSpPr>
      <xdr:spPr>
        <a:xfrm>
          <a:off x="3700780" y="5495925"/>
          <a:ext cx="8128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105410</xdr:rowOff>
    </xdr:from>
    <xdr:ext cx="469900" cy="264795"/>
    <xdr:sp macro="" textlink="">
      <xdr:nvSpPr>
        <xdr:cNvPr id="64" name="議会費平均値テキスト"/>
        <xdr:cNvSpPr txBox="1"/>
      </xdr:nvSpPr>
      <xdr:spPr>
        <a:xfrm>
          <a:off x="4564380" y="610616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127635</xdr:rowOff>
    </xdr:from>
    <xdr:to xmlns:xdr="http://schemas.openxmlformats.org/drawingml/2006/spreadsheetDrawing">
      <xdr:col>24</xdr:col>
      <xdr:colOff>114300</xdr:colOff>
      <xdr:row>36</xdr:row>
      <xdr:rowOff>56515</xdr:rowOff>
    </xdr:to>
    <xdr:sp macro="" textlink="">
      <xdr:nvSpPr>
        <xdr:cNvPr id="65" name="フローチャート: 判断 64"/>
        <xdr:cNvSpPr/>
      </xdr:nvSpPr>
      <xdr:spPr>
        <a:xfrm>
          <a:off x="4462780" y="61283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9525</xdr:rowOff>
    </xdr:from>
    <xdr:to xmlns:xdr="http://schemas.openxmlformats.org/drawingml/2006/spreadsheetDrawing">
      <xdr:col>19</xdr:col>
      <xdr:colOff>177800</xdr:colOff>
      <xdr:row>32</xdr:row>
      <xdr:rowOff>34290</xdr:rowOff>
    </xdr:to>
    <xdr:cxnSp macro="">
      <xdr:nvCxnSpPr>
        <xdr:cNvPr id="66" name="直線コネクタ 65"/>
        <xdr:cNvCxnSpPr/>
      </xdr:nvCxnSpPr>
      <xdr:spPr>
        <a:xfrm flipV="1">
          <a:off x="2832100" y="549592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139065</xdr:rowOff>
    </xdr:from>
    <xdr:to xmlns:xdr="http://schemas.openxmlformats.org/drawingml/2006/spreadsheetDrawing">
      <xdr:col>20</xdr:col>
      <xdr:colOff>38100</xdr:colOff>
      <xdr:row>35</xdr:row>
      <xdr:rowOff>67310</xdr:rowOff>
    </xdr:to>
    <xdr:sp macro="" textlink="">
      <xdr:nvSpPr>
        <xdr:cNvPr id="67" name="フローチャート: 判断 66"/>
        <xdr:cNvSpPr/>
      </xdr:nvSpPr>
      <xdr:spPr>
        <a:xfrm>
          <a:off x="3649980" y="59683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58420</xdr:rowOff>
    </xdr:from>
    <xdr:ext cx="460375" cy="264795"/>
    <xdr:sp macro="" textlink="">
      <xdr:nvSpPr>
        <xdr:cNvPr id="68" name="テキスト ボックス 67"/>
        <xdr:cNvSpPr txBox="1"/>
      </xdr:nvSpPr>
      <xdr:spPr>
        <a:xfrm>
          <a:off x="3470910" y="6059170"/>
          <a:ext cx="4603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34290</xdr:rowOff>
    </xdr:from>
    <xdr:to xmlns:xdr="http://schemas.openxmlformats.org/drawingml/2006/spreadsheetDrawing">
      <xdr:col>15</xdr:col>
      <xdr:colOff>50800</xdr:colOff>
      <xdr:row>32</xdr:row>
      <xdr:rowOff>74930</xdr:rowOff>
    </xdr:to>
    <xdr:cxnSp macro="">
      <xdr:nvCxnSpPr>
        <xdr:cNvPr id="69" name="直線コネクタ 68"/>
        <xdr:cNvCxnSpPr/>
      </xdr:nvCxnSpPr>
      <xdr:spPr>
        <a:xfrm flipV="1">
          <a:off x="1968500" y="552069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155575</xdr:rowOff>
    </xdr:from>
    <xdr:to xmlns:xdr="http://schemas.openxmlformats.org/drawingml/2006/spreadsheetDrawing">
      <xdr:col>15</xdr:col>
      <xdr:colOff>101600</xdr:colOff>
      <xdr:row>35</xdr:row>
      <xdr:rowOff>83820</xdr:rowOff>
    </xdr:to>
    <xdr:sp macro="" textlink="">
      <xdr:nvSpPr>
        <xdr:cNvPr id="70" name="フローチャート: 判断 69"/>
        <xdr:cNvSpPr/>
      </xdr:nvSpPr>
      <xdr:spPr>
        <a:xfrm>
          <a:off x="2781300" y="5984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74930</xdr:rowOff>
    </xdr:from>
    <xdr:ext cx="459740" cy="264160"/>
    <xdr:sp macro="" textlink="">
      <xdr:nvSpPr>
        <xdr:cNvPr id="71" name="テキスト ボックス 70"/>
        <xdr:cNvSpPr txBox="1"/>
      </xdr:nvSpPr>
      <xdr:spPr>
        <a:xfrm>
          <a:off x="2602230" y="6075680"/>
          <a:ext cx="4597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122555</xdr:rowOff>
    </xdr:from>
    <xdr:to xmlns:xdr="http://schemas.openxmlformats.org/drawingml/2006/spreadsheetDrawing">
      <xdr:col>10</xdr:col>
      <xdr:colOff>114300</xdr:colOff>
      <xdr:row>32</xdr:row>
      <xdr:rowOff>74930</xdr:rowOff>
    </xdr:to>
    <xdr:cxnSp macro="">
      <xdr:nvCxnSpPr>
        <xdr:cNvPr id="72" name="直線コネクタ 71"/>
        <xdr:cNvCxnSpPr/>
      </xdr:nvCxnSpPr>
      <xdr:spPr>
        <a:xfrm>
          <a:off x="1104900" y="5437505"/>
          <a:ext cx="8636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8890</xdr:rowOff>
    </xdr:from>
    <xdr:to xmlns:xdr="http://schemas.openxmlformats.org/drawingml/2006/spreadsheetDrawing">
      <xdr:col>10</xdr:col>
      <xdr:colOff>165100</xdr:colOff>
      <xdr:row>35</xdr:row>
      <xdr:rowOff>112395</xdr:rowOff>
    </xdr:to>
    <xdr:sp macro="" textlink="">
      <xdr:nvSpPr>
        <xdr:cNvPr id="73" name="フローチャート: 判断 72"/>
        <xdr:cNvSpPr/>
      </xdr:nvSpPr>
      <xdr:spPr>
        <a:xfrm>
          <a:off x="1917700" y="60096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103505</xdr:rowOff>
    </xdr:from>
    <xdr:ext cx="459740" cy="254635"/>
    <xdr:sp macro="" textlink="">
      <xdr:nvSpPr>
        <xdr:cNvPr id="74" name="テキスト ボックス 73"/>
        <xdr:cNvSpPr txBox="1"/>
      </xdr:nvSpPr>
      <xdr:spPr>
        <a:xfrm>
          <a:off x="1738630" y="6104255"/>
          <a:ext cx="4597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50165</xdr:rowOff>
    </xdr:from>
    <xdr:to xmlns:xdr="http://schemas.openxmlformats.org/drawingml/2006/spreadsheetDrawing">
      <xdr:col>6</xdr:col>
      <xdr:colOff>38100</xdr:colOff>
      <xdr:row>35</xdr:row>
      <xdr:rowOff>154940</xdr:rowOff>
    </xdr:to>
    <xdr:sp macro="" textlink="">
      <xdr:nvSpPr>
        <xdr:cNvPr id="75" name="フローチャート: 判断 74"/>
        <xdr:cNvSpPr/>
      </xdr:nvSpPr>
      <xdr:spPr>
        <a:xfrm>
          <a:off x="1054100" y="605091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145415</xdr:rowOff>
    </xdr:from>
    <xdr:ext cx="460375" cy="264160"/>
    <xdr:sp macro="" textlink="">
      <xdr:nvSpPr>
        <xdr:cNvPr id="76" name="テキスト ボックス 75"/>
        <xdr:cNvSpPr txBox="1"/>
      </xdr:nvSpPr>
      <xdr:spPr>
        <a:xfrm>
          <a:off x="875030" y="6146165"/>
          <a:ext cx="4603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1365" cy="264795"/>
    <xdr:sp macro="" textlink="">
      <xdr:nvSpPr>
        <xdr:cNvPr id="77" name="テキスト ボックス 76"/>
        <xdr:cNvSpPr txBox="1"/>
      </xdr:nvSpPr>
      <xdr:spPr>
        <a:xfrm>
          <a:off x="432816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8" name="テキスト ボックス 77"/>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1365" cy="264795"/>
    <xdr:sp macro="" textlink="">
      <xdr:nvSpPr>
        <xdr:cNvPr id="79" name="テキスト ボックス 78"/>
        <xdr:cNvSpPr txBox="1"/>
      </xdr:nvSpPr>
      <xdr:spPr>
        <a:xfrm>
          <a:off x="264668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80" name="テキスト ボックス 79"/>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81" name="テキスト ボックス 80"/>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119380</xdr:rowOff>
    </xdr:from>
    <xdr:to xmlns:xdr="http://schemas.openxmlformats.org/drawingml/2006/spreadsheetDrawing">
      <xdr:col>24</xdr:col>
      <xdr:colOff>114300</xdr:colOff>
      <xdr:row>33</xdr:row>
      <xdr:rowOff>47625</xdr:rowOff>
    </xdr:to>
    <xdr:sp macro="" textlink="">
      <xdr:nvSpPr>
        <xdr:cNvPr id="82" name="楕円 81"/>
        <xdr:cNvSpPr/>
      </xdr:nvSpPr>
      <xdr:spPr>
        <a:xfrm>
          <a:off x="4462780" y="5605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143510</xdr:rowOff>
    </xdr:from>
    <xdr:ext cx="469900" cy="264795"/>
    <xdr:sp macro="" textlink="">
      <xdr:nvSpPr>
        <xdr:cNvPr id="83" name="議会費該当値テキスト"/>
        <xdr:cNvSpPr txBox="1"/>
      </xdr:nvSpPr>
      <xdr:spPr>
        <a:xfrm>
          <a:off x="4564380" y="54584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133350</xdr:rowOff>
    </xdr:from>
    <xdr:to xmlns:xdr="http://schemas.openxmlformats.org/drawingml/2006/spreadsheetDrawing">
      <xdr:col>20</xdr:col>
      <xdr:colOff>38100</xdr:colOff>
      <xdr:row>32</xdr:row>
      <xdr:rowOff>61595</xdr:rowOff>
    </xdr:to>
    <xdr:sp macro="" textlink="">
      <xdr:nvSpPr>
        <xdr:cNvPr id="84" name="楕円 83"/>
        <xdr:cNvSpPr/>
      </xdr:nvSpPr>
      <xdr:spPr>
        <a:xfrm>
          <a:off x="3649980" y="544830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30</xdr:row>
      <xdr:rowOff>78740</xdr:rowOff>
    </xdr:from>
    <xdr:ext cx="460375" cy="254635"/>
    <xdr:sp macro="" textlink="">
      <xdr:nvSpPr>
        <xdr:cNvPr id="85" name="テキスト ボックス 84"/>
        <xdr:cNvSpPr txBox="1"/>
      </xdr:nvSpPr>
      <xdr:spPr>
        <a:xfrm>
          <a:off x="3470910" y="5222240"/>
          <a:ext cx="4603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158750</xdr:rowOff>
    </xdr:from>
    <xdr:to xmlns:xdr="http://schemas.openxmlformats.org/drawingml/2006/spreadsheetDrawing">
      <xdr:col>15</xdr:col>
      <xdr:colOff>101600</xdr:colOff>
      <xdr:row>32</xdr:row>
      <xdr:rowOff>86360</xdr:rowOff>
    </xdr:to>
    <xdr:sp macro="" textlink="">
      <xdr:nvSpPr>
        <xdr:cNvPr id="86" name="楕円 85"/>
        <xdr:cNvSpPr/>
      </xdr:nvSpPr>
      <xdr:spPr>
        <a:xfrm>
          <a:off x="2781300" y="5473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103505</xdr:rowOff>
    </xdr:from>
    <xdr:ext cx="459740" cy="254635"/>
    <xdr:sp macro="" textlink="">
      <xdr:nvSpPr>
        <xdr:cNvPr id="87" name="テキスト ボックス 86"/>
        <xdr:cNvSpPr txBox="1"/>
      </xdr:nvSpPr>
      <xdr:spPr>
        <a:xfrm>
          <a:off x="2602230" y="5247005"/>
          <a:ext cx="4597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22860</xdr:rowOff>
    </xdr:from>
    <xdr:to xmlns:xdr="http://schemas.openxmlformats.org/drawingml/2006/spreadsheetDrawing">
      <xdr:col>10</xdr:col>
      <xdr:colOff>165100</xdr:colOff>
      <xdr:row>32</xdr:row>
      <xdr:rowOff>126365</xdr:rowOff>
    </xdr:to>
    <xdr:sp macro="" textlink="">
      <xdr:nvSpPr>
        <xdr:cNvPr id="88" name="楕円 87"/>
        <xdr:cNvSpPr/>
      </xdr:nvSpPr>
      <xdr:spPr>
        <a:xfrm>
          <a:off x="1917700" y="55092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30</xdr:row>
      <xdr:rowOff>143510</xdr:rowOff>
    </xdr:from>
    <xdr:ext cx="459740" cy="264795"/>
    <xdr:sp macro="" textlink="">
      <xdr:nvSpPr>
        <xdr:cNvPr id="89" name="テキスト ボックス 88"/>
        <xdr:cNvSpPr txBox="1"/>
      </xdr:nvSpPr>
      <xdr:spPr>
        <a:xfrm>
          <a:off x="1738630" y="5287010"/>
          <a:ext cx="4597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69850</xdr:rowOff>
    </xdr:from>
    <xdr:to xmlns:xdr="http://schemas.openxmlformats.org/drawingml/2006/spreadsheetDrawing">
      <xdr:col>6</xdr:col>
      <xdr:colOff>38100</xdr:colOff>
      <xdr:row>31</xdr:row>
      <xdr:rowOff>171450</xdr:rowOff>
    </xdr:to>
    <xdr:sp macro="" textlink="">
      <xdr:nvSpPr>
        <xdr:cNvPr id="90" name="楕円 89"/>
        <xdr:cNvSpPr/>
      </xdr:nvSpPr>
      <xdr:spPr>
        <a:xfrm>
          <a:off x="1054100" y="53848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15240</xdr:rowOff>
    </xdr:from>
    <xdr:ext cx="460375" cy="264160"/>
    <xdr:sp macro="" textlink="">
      <xdr:nvSpPr>
        <xdr:cNvPr id="91" name="テキスト ボックス 90"/>
        <xdr:cNvSpPr txBox="1"/>
      </xdr:nvSpPr>
      <xdr:spPr>
        <a:xfrm>
          <a:off x="875030" y="5158740"/>
          <a:ext cx="4603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92" name="正方形/長方形 91"/>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3" name="正方形/長方形 92"/>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5" name="正方形/長方形 94"/>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7" name="正方形/長方形 96"/>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9" name="正方形/長方形 98"/>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0360" cy="221615"/>
    <xdr:sp macro="" textlink="">
      <xdr:nvSpPr>
        <xdr:cNvPr id="100" name="テキスト ボックス 99"/>
        <xdr:cNvSpPr txBox="1"/>
      </xdr:nvSpPr>
      <xdr:spPr>
        <a:xfrm>
          <a:off x="708660" y="8065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101" name="直線コネクタ 100"/>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45720</xdr:rowOff>
    </xdr:from>
    <xdr:to xmlns:xdr="http://schemas.openxmlformats.org/drawingml/2006/spreadsheetDrawing">
      <xdr:col>28</xdr:col>
      <xdr:colOff>114300</xdr:colOff>
      <xdr:row>59</xdr:row>
      <xdr:rowOff>45720</xdr:rowOff>
    </xdr:to>
    <xdr:cxnSp macro="">
      <xdr:nvCxnSpPr>
        <xdr:cNvPr id="102" name="直線コネクタ 101"/>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75565</xdr:rowOff>
    </xdr:from>
    <xdr:ext cx="239395" cy="264160"/>
    <xdr:sp macro="" textlink="">
      <xdr:nvSpPr>
        <xdr:cNvPr id="103" name="テキスト ボックス 102"/>
        <xdr:cNvSpPr txBox="1"/>
      </xdr:nvSpPr>
      <xdr:spPr>
        <a:xfrm>
          <a:off x="502920" y="10019665"/>
          <a:ext cx="2393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6985</xdr:rowOff>
    </xdr:from>
    <xdr:to xmlns:xdr="http://schemas.openxmlformats.org/drawingml/2006/spreadsheetDrawing">
      <xdr:col>28</xdr:col>
      <xdr:colOff>114300</xdr:colOff>
      <xdr:row>57</xdr:row>
      <xdr:rowOff>6985</xdr:rowOff>
    </xdr:to>
    <xdr:cxnSp macro="">
      <xdr:nvCxnSpPr>
        <xdr:cNvPr id="104" name="直線コネクタ 103"/>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36195</xdr:rowOff>
    </xdr:from>
    <xdr:ext cx="586105" cy="264160"/>
    <xdr:sp macro="" textlink="">
      <xdr:nvSpPr>
        <xdr:cNvPr id="105" name="テキスト ボックス 104"/>
        <xdr:cNvSpPr txBox="1"/>
      </xdr:nvSpPr>
      <xdr:spPr>
        <a:xfrm>
          <a:off x="166370" y="963739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143510</xdr:rowOff>
    </xdr:from>
    <xdr:to xmlns:xdr="http://schemas.openxmlformats.org/drawingml/2006/spreadsheetDrawing">
      <xdr:col>28</xdr:col>
      <xdr:colOff>114300</xdr:colOff>
      <xdr:row>54</xdr:row>
      <xdr:rowOff>143510</xdr:rowOff>
    </xdr:to>
    <xdr:cxnSp macro="">
      <xdr:nvCxnSpPr>
        <xdr:cNvPr id="106" name="直線コネクタ 105"/>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171450</xdr:rowOff>
    </xdr:from>
    <xdr:ext cx="586105" cy="255270"/>
    <xdr:sp macro="" textlink="">
      <xdr:nvSpPr>
        <xdr:cNvPr id="107" name="テキスト ボックス 106"/>
        <xdr:cNvSpPr txBox="1"/>
      </xdr:nvSpPr>
      <xdr:spPr>
        <a:xfrm>
          <a:off x="166370" y="92583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104140</xdr:rowOff>
    </xdr:from>
    <xdr:to xmlns:xdr="http://schemas.openxmlformats.org/drawingml/2006/spreadsheetDrawing">
      <xdr:col>28</xdr:col>
      <xdr:colOff>114300</xdr:colOff>
      <xdr:row>52</xdr:row>
      <xdr:rowOff>104140</xdr:rowOff>
    </xdr:to>
    <xdr:cxnSp macro="">
      <xdr:nvCxnSpPr>
        <xdr:cNvPr id="108" name="直線コネクタ 107"/>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133985</xdr:rowOff>
    </xdr:from>
    <xdr:ext cx="586105" cy="264795"/>
    <xdr:sp macro="" textlink="">
      <xdr:nvSpPr>
        <xdr:cNvPr id="109" name="テキスト ボックス 108"/>
        <xdr:cNvSpPr txBox="1"/>
      </xdr:nvSpPr>
      <xdr:spPr>
        <a:xfrm>
          <a:off x="166370" y="8877935"/>
          <a:ext cx="5861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65405</xdr:rowOff>
    </xdr:from>
    <xdr:to xmlns:xdr="http://schemas.openxmlformats.org/drawingml/2006/spreadsheetDrawing">
      <xdr:col>28</xdr:col>
      <xdr:colOff>114300</xdr:colOff>
      <xdr:row>50</xdr:row>
      <xdr:rowOff>65405</xdr:rowOff>
    </xdr:to>
    <xdr:cxnSp macro="">
      <xdr:nvCxnSpPr>
        <xdr:cNvPr id="110" name="直線コネクタ 109"/>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94615</xdr:rowOff>
    </xdr:from>
    <xdr:ext cx="586105" cy="264160"/>
    <xdr:sp macro="" textlink="">
      <xdr:nvSpPr>
        <xdr:cNvPr id="111" name="テキスト ボックス 110"/>
        <xdr:cNvSpPr txBox="1"/>
      </xdr:nvSpPr>
      <xdr:spPr>
        <a:xfrm>
          <a:off x="166370" y="849566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2" name="直線コネクタ 111"/>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55880</xdr:rowOff>
    </xdr:from>
    <xdr:ext cx="675640" cy="254635"/>
    <xdr:sp macro="" textlink="">
      <xdr:nvSpPr>
        <xdr:cNvPr id="113" name="テキスト ボックス 112"/>
        <xdr:cNvSpPr txBox="1"/>
      </xdr:nvSpPr>
      <xdr:spPr>
        <a:xfrm>
          <a:off x="76200" y="8114030"/>
          <a:ext cx="67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4"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161290</xdr:rowOff>
    </xdr:from>
    <xdr:to xmlns:xdr="http://schemas.openxmlformats.org/drawingml/2006/spreadsheetDrawing">
      <xdr:col>24</xdr:col>
      <xdr:colOff>62865</xdr:colOff>
      <xdr:row>57</xdr:row>
      <xdr:rowOff>86360</xdr:rowOff>
    </xdr:to>
    <xdr:cxnSp macro="">
      <xdr:nvCxnSpPr>
        <xdr:cNvPr id="115" name="直線コネクタ 114"/>
        <xdr:cNvCxnSpPr/>
      </xdr:nvCxnSpPr>
      <xdr:spPr>
        <a:xfrm flipV="1">
          <a:off x="4511675" y="8733790"/>
          <a:ext cx="127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90170</xdr:rowOff>
    </xdr:from>
    <xdr:ext cx="598805" cy="254635"/>
    <xdr:sp macro="" textlink="">
      <xdr:nvSpPr>
        <xdr:cNvPr id="116" name="総務費最小値テキスト"/>
        <xdr:cNvSpPr txBox="1"/>
      </xdr:nvSpPr>
      <xdr:spPr>
        <a:xfrm>
          <a:off x="4564380" y="98628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86360</xdr:rowOff>
    </xdr:from>
    <xdr:to xmlns:xdr="http://schemas.openxmlformats.org/drawingml/2006/spreadsheetDrawing">
      <xdr:col>24</xdr:col>
      <xdr:colOff>152400</xdr:colOff>
      <xdr:row>57</xdr:row>
      <xdr:rowOff>86360</xdr:rowOff>
    </xdr:to>
    <xdr:cxnSp macro="">
      <xdr:nvCxnSpPr>
        <xdr:cNvPr id="117" name="直線コネクタ 116"/>
        <xdr:cNvCxnSpPr/>
      </xdr:nvCxnSpPr>
      <xdr:spPr>
        <a:xfrm>
          <a:off x="4429760" y="9859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106045</xdr:rowOff>
    </xdr:from>
    <xdr:ext cx="598805" cy="264795"/>
    <xdr:sp macro="" textlink="">
      <xdr:nvSpPr>
        <xdr:cNvPr id="118" name="総務費最大値テキスト"/>
        <xdr:cNvSpPr txBox="1"/>
      </xdr:nvSpPr>
      <xdr:spPr>
        <a:xfrm>
          <a:off x="4564380" y="850709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161290</xdr:rowOff>
    </xdr:from>
    <xdr:to xmlns:xdr="http://schemas.openxmlformats.org/drawingml/2006/spreadsheetDrawing">
      <xdr:col>24</xdr:col>
      <xdr:colOff>152400</xdr:colOff>
      <xdr:row>50</xdr:row>
      <xdr:rowOff>161290</xdr:rowOff>
    </xdr:to>
    <xdr:cxnSp macro="">
      <xdr:nvCxnSpPr>
        <xdr:cNvPr id="119" name="直線コネクタ 118"/>
        <xdr:cNvCxnSpPr/>
      </xdr:nvCxnSpPr>
      <xdr:spPr>
        <a:xfrm>
          <a:off x="4429760" y="8733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158750</xdr:rowOff>
    </xdr:from>
    <xdr:to xmlns:xdr="http://schemas.openxmlformats.org/drawingml/2006/spreadsheetDrawing">
      <xdr:col>24</xdr:col>
      <xdr:colOff>63500</xdr:colOff>
      <xdr:row>58</xdr:row>
      <xdr:rowOff>48260</xdr:rowOff>
    </xdr:to>
    <xdr:cxnSp macro="">
      <xdr:nvCxnSpPr>
        <xdr:cNvPr id="120" name="直線コネクタ 119"/>
        <xdr:cNvCxnSpPr/>
      </xdr:nvCxnSpPr>
      <xdr:spPr>
        <a:xfrm flipV="1">
          <a:off x="3700780" y="9759950"/>
          <a:ext cx="8128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106680</xdr:rowOff>
    </xdr:from>
    <xdr:ext cx="598805" cy="265430"/>
    <xdr:sp macro="" textlink="">
      <xdr:nvSpPr>
        <xdr:cNvPr id="121" name="総務費平均値テキスト"/>
        <xdr:cNvSpPr txBox="1"/>
      </xdr:nvSpPr>
      <xdr:spPr>
        <a:xfrm>
          <a:off x="4564380" y="953643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83820</xdr:rowOff>
    </xdr:from>
    <xdr:to xmlns:xdr="http://schemas.openxmlformats.org/drawingml/2006/spreadsheetDrawing">
      <xdr:col>24</xdr:col>
      <xdr:colOff>114300</xdr:colOff>
      <xdr:row>57</xdr:row>
      <xdr:rowOff>12065</xdr:rowOff>
    </xdr:to>
    <xdr:sp macro="" textlink="">
      <xdr:nvSpPr>
        <xdr:cNvPr id="122" name="フローチャート: 判断 121"/>
        <xdr:cNvSpPr/>
      </xdr:nvSpPr>
      <xdr:spPr>
        <a:xfrm>
          <a:off x="4462780" y="9685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48260</xdr:rowOff>
    </xdr:from>
    <xdr:to xmlns:xdr="http://schemas.openxmlformats.org/drawingml/2006/spreadsheetDrawing">
      <xdr:col>19</xdr:col>
      <xdr:colOff>177800</xdr:colOff>
      <xdr:row>58</xdr:row>
      <xdr:rowOff>66675</xdr:rowOff>
    </xdr:to>
    <xdr:cxnSp macro="">
      <xdr:nvCxnSpPr>
        <xdr:cNvPr id="123" name="直線コネクタ 122"/>
        <xdr:cNvCxnSpPr/>
      </xdr:nvCxnSpPr>
      <xdr:spPr>
        <a:xfrm flipV="1">
          <a:off x="2832100" y="9992360"/>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79375</xdr:rowOff>
    </xdr:from>
    <xdr:to xmlns:xdr="http://schemas.openxmlformats.org/drawingml/2006/spreadsheetDrawing">
      <xdr:col>20</xdr:col>
      <xdr:colOff>38100</xdr:colOff>
      <xdr:row>58</xdr:row>
      <xdr:rowOff>8255</xdr:rowOff>
    </xdr:to>
    <xdr:sp macro="" textlink="">
      <xdr:nvSpPr>
        <xdr:cNvPr id="124" name="フローチャート: 判断 123"/>
        <xdr:cNvSpPr/>
      </xdr:nvSpPr>
      <xdr:spPr>
        <a:xfrm>
          <a:off x="3649980" y="98520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24765</xdr:rowOff>
    </xdr:from>
    <xdr:ext cx="588645" cy="264795"/>
    <xdr:sp macro="" textlink="">
      <xdr:nvSpPr>
        <xdr:cNvPr id="125" name="テキスト ボックス 124"/>
        <xdr:cNvSpPr txBox="1"/>
      </xdr:nvSpPr>
      <xdr:spPr>
        <a:xfrm>
          <a:off x="3406140" y="9625965"/>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53340</xdr:rowOff>
    </xdr:from>
    <xdr:to xmlns:xdr="http://schemas.openxmlformats.org/drawingml/2006/spreadsheetDrawing">
      <xdr:col>15</xdr:col>
      <xdr:colOff>50800</xdr:colOff>
      <xdr:row>58</xdr:row>
      <xdr:rowOff>66675</xdr:rowOff>
    </xdr:to>
    <xdr:cxnSp macro="">
      <xdr:nvCxnSpPr>
        <xdr:cNvPr id="126" name="直線コネクタ 125"/>
        <xdr:cNvCxnSpPr/>
      </xdr:nvCxnSpPr>
      <xdr:spPr>
        <a:xfrm>
          <a:off x="1968500" y="999744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54610</xdr:rowOff>
    </xdr:from>
    <xdr:to xmlns:xdr="http://schemas.openxmlformats.org/drawingml/2006/spreadsheetDrawing">
      <xdr:col>15</xdr:col>
      <xdr:colOff>101600</xdr:colOff>
      <xdr:row>57</xdr:row>
      <xdr:rowOff>158750</xdr:rowOff>
    </xdr:to>
    <xdr:sp macro="" textlink="">
      <xdr:nvSpPr>
        <xdr:cNvPr id="127" name="フローチャート: 判断 126"/>
        <xdr:cNvSpPr/>
      </xdr:nvSpPr>
      <xdr:spPr>
        <a:xfrm>
          <a:off x="2781300" y="98272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0</xdr:rowOff>
    </xdr:from>
    <xdr:ext cx="589280" cy="264795"/>
    <xdr:sp macro="" textlink="">
      <xdr:nvSpPr>
        <xdr:cNvPr id="128" name="テキスト ボックス 127"/>
        <xdr:cNvSpPr txBox="1"/>
      </xdr:nvSpPr>
      <xdr:spPr>
        <a:xfrm>
          <a:off x="2542540" y="9601200"/>
          <a:ext cx="589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27940</xdr:rowOff>
    </xdr:from>
    <xdr:to xmlns:xdr="http://schemas.openxmlformats.org/drawingml/2006/spreadsheetDrawing">
      <xdr:col>10</xdr:col>
      <xdr:colOff>114300</xdr:colOff>
      <xdr:row>58</xdr:row>
      <xdr:rowOff>53340</xdr:rowOff>
    </xdr:to>
    <xdr:cxnSp macro="">
      <xdr:nvCxnSpPr>
        <xdr:cNvPr id="129" name="直線コネクタ 128"/>
        <xdr:cNvCxnSpPr/>
      </xdr:nvCxnSpPr>
      <xdr:spPr>
        <a:xfrm>
          <a:off x="1104900" y="9972040"/>
          <a:ext cx="8636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67945</xdr:rowOff>
    </xdr:from>
    <xdr:to xmlns:xdr="http://schemas.openxmlformats.org/drawingml/2006/spreadsheetDrawing">
      <xdr:col>10</xdr:col>
      <xdr:colOff>165100</xdr:colOff>
      <xdr:row>57</xdr:row>
      <xdr:rowOff>171450</xdr:rowOff>
    </xdr:to>
    <xdr:sp macro="" textlink="">
      <xdr:nvSpPr>
        <xdr:cNvPr id="130" name="フローチャート: 判断 129"/>
        <xdr:cNvSpPr/>
      </xdr:nvSpPr>
      <xdr:spPr>
        <a:xfrm>
          <a:off x="1917700" y="98405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13335</xdr:rowOff>
    </xdr:from>
    <xdr:ext cx="588645" cy="264160"/>
    <xdr:sp macro="" textlink="">
      <xdr:nvSpPr>
        <xdr:cNvPr id="131" name="テキスト ボックス 130"/>
        <xdr:cNvSpPr txBox="1"/>
      </xdr:nvSpPr>
      <xdr:spPr>
        <a:xfrm>
          <a:off x="1673860" y="9614535"/>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90170</xdr:rowOff>
    </xdr:from>
    <xdr:to xmlns:xdr="http://schemas.openxmlformats.org/drawingml/2006/spreadsheetDrawing">
      <xdr:col>6</xdr:col>
      <xdr:colOff>38100</xdr:colOff>
      <xdr:row>58</xdr:row>
      <xdr:rowOff>19050</xdr:rowOff>
    </xdr:to>
    <xdr:sp macro="" textlink="">
      <xdr:nvSpPr>
        <xdr:cNvPr id="132" name="フローチャート: 判断 131"/>
        <xdr:cNvSpPr/>
      </xdr:nvSpPr>
      <xdr:spPr>
        <a:xfrm>
          <a:off x="1054100" y="98628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36195</xdr:rowOff>
    </xdr:from>
    <xdr:ext cx="588645" cy="264160"/>
    <xdr:sp macro="" textlink="">
      <xdr:nvSpPr>
        <xdr:cNvPr id="133" name="テキスト ボックス 132"/>
        <xdr:cNvSpPr txBox="1"/>
      </xdr:nvSpPr>
      <xdr:spPr>
        <a:xfrm>
          <a:off x="810260" y="9637395"/>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1365" cy="264795"/>
    <xdr:sp macro="" textlink="">
      <xdr:nvSpPr>
        <xdr:cNvPr id="134" name="テキスト ボックス 133"/>
        <xdr:cNvSpPr txBox="1"/>
      </xdr:nvSpPr>
      <xdr:spPr>
        <a:xfrm>
          <a:off x="432816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5" name="テキスト ボックス 134"/>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1365" cy="264795"/>
    <xdr:sp macro="" textlink="">
      <xdr:nvSpPr>
        <xdr:cNvPr id="136" name="テキスト ボックス 135"/>
        <xdr:cNvSpPr txBox="1"/>
      </xdr:nvSpPr>
      <xdr:spPr>
        <a:xfrm>
          <a:off x="264668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7" name="テキスト ボックス 136"/>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8" name="テキスト ボックス 137"/>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106045</xdr:rowOff>
    </xdr:from>
    <xdr:to xmlns:xdr="http://schemas.openxmlformats.org/drawingml/2006/spreadsheetDrawing">
      <xdr:col>24</xdr:col>
      <xdr:colOff>114300</xdr:colOff>
      <xdr:row>57</xdr:row>
      <xdr:rowOff>34925</xdr:rowOff>
    </xdr:to>
    <xdr:sp macro="" textlink="">
      <xdr:nvSpPr>
        <xdr:cNvPr id="139" name="楕円 138"/>
        <xdr:cNvSpPr/>
      </xdr:nvSpPr>
      <xdr:spPr>
        <a:xfrm>
          <a:off x="4462780" y="97072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61595</xdr:rowOff>
    </xdr:from>
    <xdr:ext cx="598805" cy="265430"/>
    <xdr:sp macro="" textlink="">
      <xdr:nvSpPr>
        <xdr:cNvPr id="140" name="総務費該当値テキスト"/>
        <xdr:cNvSpPr txBox="1"/>
      </xdr:nvSpPr>
      <xdr:spPr>
        <a:xfrm>
          <a:off x="4564380" y="966279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171450</xdr:rowOff>
    </xdr:from>
    <xdr:to xmlns:xdr="http://schemas.openxmlformats.org/drawingml/2006/spreadsheetDrawing">
      <xdr:col>20</xdr:col>
      <xdr:colOff>38100</xdr:colOff>
      <xdr:row>58</xdr:row>
      <xdr:rowOff>100965</xdr:rowOff>
    </xdr:to>
    <xdr:sp macro="" textlink="">
      <xdr:nvSpPr>
        <xdr:cNvPr id="141" name="楕円 140"/>
        <xdr:cNvSpPr/>
      </xdr:nvSpPr>
      <xdr:spPr>
        <a:xfrm>
          <a:off x="3649980" y="99441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91440</xdr:rowOff>
    </xdr:from>
    <xdr:ext cx="524510" cy="254635"/>
    <xdr:sp macro="" textlink="">
      <xdr:nvSpPr>
        <xdr:cNvPr id="142" name="テキスト ボックス 141"/>
        <xdr:cNvSpPr txBox="1"/>
      </xdr:nvSpPr>
      <xdr:spPr>
        <a:xfrm>
          <a:off x="3438525" y="10035540"/>
          <a:ext cx="5245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14605</xdr:rowOff>
    </xdr:from>
    <xdr:to xmlns:xdr="http://schemas.openxmlformats.org/drawingml/2006/spreadsheetDrawing">
      <xdr:col>15</xdr:col>
      <xdr:colOff>101600</xdr:colOff>
      <xdr:row>58</xdr:row>
      <xdr:rowOff>118745</xdr:rowOff>
    </xdr:to>
    <xdr:sp macro="" textlink="">
      <xdr:nvSpPr>
        <xdr:cNvPr id="143" name="楕円 142"/>
        <xdr:cNvSpPr/>
      </xdr:nvSpPr>
      <xdr:spPr>
        <a:xfrm>
          <a:off x="2781300" y="99587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109855</xdr:rowOff>
    </xdr:from>
    <xdr:ext cx="524510" cy="264160"/>
    <xdr:sp macro="" textlink="">
      <xdr:nvSpPr>
        <xdr:cNvPr id="144" name="テキスト ボックス 143"/>
        <xdr:cNvSpPr txBox="1"/>
      </xdr:nvSpPr>
      <xdr:spPr>
        <a:xfrm>
          <a:off x="2574925" y="1005395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1270</xdr:rowOff>
    </xdr:from>
    <xdr:to xmlns:xdr="http://schemas.openxmlformats.org/drawingml/2006/spreadsheetDrawing">
      <xdr:col>10</xdr:col>
      <xdr:colOff>165100</xdr:colOff>
      <xdr:row>58</xdr:row>
      <xdr:rowOff>104775</xdr:rowOff>
    </xdr:to>
    <xdr:sp macro="" textlink="">
      <xdr:nvSpPr>
        <xdr:cNvPr id="145" name="楕円 144"/>
        <xdr:cNvSpPr/>
      </xdr:nvSpPr>
      <xdr:spPr>
        <a:xfrm>
          <a:off x="1917700" y="99453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95885</xdr:rowOff>
    </xdr:from>
    <xdr:ext cx="525145" cy="265430"/>
    <xdr:sp macro="" textlink="">
      <xdr:nvSpPr>
        <xdr:cNvPr id="146" name="テキスト ボックス 145"/>
        <xdr:cNvSpPr txBox="1"/>
      </xdr:nvSpPr>
      <xdr:spPr>
        <a:xfrm>
          <a:off x="1706245" y="10039985"/>
          <a:ext cx="5251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151130</xdr:rowOff>
    </xdr:from>
    <xdr:to xmlns:xdr="http://schemas.openxmlformats.org/drawingml/2006/spreadsheetDrawing">
      <xdr:col>6</xdr:col>
      <xdr:colOff>38100</xdr:colOff>
      <xdr:row>58</xdr:row>
      <xdr:rowOff>80010</xdr:rowOff>
    </xdr:to>
    <xdr:sp macro="" textlink="">
      <xdr:nvSpPr>
        <xdr:cNvPr id="147" name="楕円 146"/>
        <xdr:cNvSpPr/>
      </xdr:nvSpPr>
      <xdr:spPr>
        <a:xfrm>
          <a:off x="1054100" y="99237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70485</xdr:rowOff>
    </xdr:from>
    <xdr:ext cx="524510" cy="264160"/>
    <xdr:sp macro="" textlink="">
      <xdr:nvSpPr>
        <xdr:cNvPr id="148" name="テキスト ボックス 147"/>
        <xdr:cNvSpPr txBox="1"/>
      </xdr:nvSpPr>
      <xdr:spPr>
        <a:xfrm>
          <a:off x="842645" y="1001458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9" name="正方形/長方形 148"/>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0" name="正方形/長方形 149"/>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2" name="正方形/長方形 151"/>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4" name="正方形/長方形 153"/>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6" name="正方形/長方形 155"/>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0360" cy="221615"/>
    <xdr:sp macro="" textlink="">
      <xdr:nvSpPr>
        <xdr:cNvPr id="157" name="テキスト ボックス 156"/>
        <xdr:cNvSpPr txBox="1"/>
      </xdr:nvSpPr>
      <xdr:spPr>
        <a:xfrm>
          <a:off x="708660" y="11494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8" name="直線コネクタ 157"/>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114300</xdr:rowOff>
    </xdr:from>
    <xdr:ext cx="531495" cy="255270"/>
    <xdr:sp macro="" textlink="">
      <xdr:nvSpPr>
        <xdr:cNvPr id="159" name="テキスト ボックス 158"/>
        <xdr:cNvSpPr txBox="1"/>
      </xdr:nvSpPr>
      <xdr:spPr>
        <a:xfrm>
          <a:off x="225425" y="138303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101600</xdr:rowOff>
    </xdr:from>
    <xdr:to xmlns:xdr="http://schemas.openxmlformats.org/drawingml/2006/spreadsheetDrawing">
      <xdr:col>28</xdr:col>
      <xdr:colOff>114300</xdr:colOff>
      <xdr:row>79</xdr:row>
      <xdr:rowOff>101600</xdr:rowOff>
    </xdr:to>
    <xdr:cxnSp macro="">
      <xdr:nvCxnSpPr>
        <xdr:cNvPr id="160" name="直線コネクタ 159"/>
        <xdr:cNvCxnSpPr/>
      </xdr:nvCxnSpPr>
      <xdr:spPr>
        <a:xfrm>
          <a:off x="74168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130810</xdr:rowOff>
    </xdr:from>
    <xdr:ext cx="586105" cy="264795"/>
    <xdr:sp macro="" textlink="">
      <xdr:nvSpPr>
        <xdr:cNvPr id="161" name="テキスト ボックス 160"/>
        <xdr:cNvSpPr txBox="1"/>
      </xdr:nvSpPr>
      <xdr:spPr>
        <a:xfrm>
          <a:off x="166370" y="13503910"/>
          <a:ext cx="5861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117475</xdr:rowOff>
    </xdr:from>
    <xdr:to xmlns:xdr="http://schemas.openxmlformats.org/drawingml/2006/spreadsheetDrawing">
      <xdr:col>28</xdr:col>
      <xdr:colOff>114300</xdr:colOff>
      <xdr:row>77</xdr:row>
      <xdr:rowOff>117475</xdr:rowOff>
    </xdr:to>
    <xdr:cxnSp macro="">
      <xdr:nvCxnSpPr>
        <xdr:cNvPr id="162" name="直線コネクタ 161"/>
        <xdr:cNvCxnSpPr/>
      </xdr:nvCxnSpPr>
      <xdr:spPr>
        <a:xfrm>
          <a:off x="74168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147320</xdr:rowOff>
    </xdr:from>
    <xdr:ext cx="586105" cy="255905"/>
    <xdr:sp macro="" textlink="">
      <xdr:nvSpPr>
        <xdr:cNvPr id="163" name="テキスト ボックス 162"/>
        <xdr:cNvSpPr txBox="1"/>
      </xdr:nvSpPr>
      <xdr:spPr>
        <a:xfrm>
          <a:off x="166370" y="13177520"/>
          <a:ext cx="5861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135255</xdr:rowOff>
    </xdr:from>
    <xdr:to xmlns:xdr="http://schemas.openxmlformats.org/drawingml/2006/spreadsheetDrawing">
      <xdr:col>28</xdr:col>
      <xdr:colOff>114300</xdr:colOff>
      <xdr:row>75</xdr:row>
      <xdr:rowOff>135255</xdr:rowOff>
    </xdr:to>
    <xdr:cxnSp macro="">
      <xdr:nvCxnSpPr>
        <xdr:cNvPr id="164" name="直線コネクタ 163"/>
        <xdr:cNvCxnSpPr/>
      </xdr:nvCxnSpPr>
      <xdr:spPr>
        <a:xfrm>
          <a:off x="741680" y="1299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163830</xdr:rowOff>
    </xdr:from>
    <xdr:ext cx="586105" cy="265430"/>
    <xdr:sp macro="" textlink="">
      <xdr:nvSpPr>
        <xdr:cNvPr id="165" name="テキスト ボックス 164"/>
        <xdr:cNvSpPr txBox="1"/>
      </xdr:nvSpPr>
      <xdr:spPr>
        <a:xfrm>
          <a:off x="166370" y="12851130"/>
          <a:ext cx="5861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151130</xdr:rowOff>
    </xdr:from>
    <xdr:to xmlns:xdr="http://schemas.openxmlformats.org/drawingml/2006/spreadsheetDrawing">
      <xdr:col>28</xdr:col>
      <xdr:colOff>114300</xdr:colOff>
      <xdr:row>73</xdr:row>
      <xdr:rowOff>151130</xdr:rowOff>
    </xdr:to>
    <xdr:cxnSp macro="">
      <xdr:nvCxnSpPr>
        <xdr:cNvPr id="166" name="直線コネクタ 165"/>
        <xdr:cNvCxnSpPr/>
      </xdr:nvCxnSpPr>
      <xdr:spPr>
        <a:xfrm>
          <a:off x="74168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6985</xdr:rowOff>
    </xdr:from>
    <xdr:ext cx="586105" cy="256540"/>
    <xdr:sp macro="" textlink="">
      <xdr:nvSpPr>
        <xdr:cNvPr id="167" name="テキスト ボックス 166"/>
        <xdr:cNvSpPr txBox="1"/>
      </xdr:nvSpPr>
      <xdr:spPr>
        <a:xfrm>
          <a:off x="166370" y="12522835"/>
          <a:ext cx="5861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168275</xdr:rowOff>
    </xdr:from>
    <xdr:to xmlns:xdr="http://schemas.openxmlformats.org/drawingml/2006/spreadsheetDrawing">
      <xdr:col>28</xdr:col>
      <xdr:colOff>114300</xdr:colOff>
      <xdr:row>71</xdr:row>
      <xdr:rowOff>168275</xdr:rowOff>
    </xdr:to>
    <xdr:cxnSp macro="">
      <xdr:nvCxnSpPr>
        <xdr:cNvPr id="168" name="直線コネクタ 167"/>
        <xdr:cNvCxnSpPr/>
      </xdr:nvCxnSpPr>
      <xdr:spPr>
        <a:xfrm>
          <a:off x="74168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22860</xdr:rowOff>
    </xdr:from>
    <xdr:ext cx="586105" cy="264160"/>
    <xdr:sp macro="" textlink="">
      <xdr:nvSpPr>
        <xdr:cNvPr id="169" name="テキスト ボックス 168"/>
        <xdr:cNvSpPr txBox="1"/>
      </xdr:nvSpPr>
      <xdr:spPr>
        <a:xfrm>
          <a:off x="166370" y="12195810"/>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9525</xdr:rowOff>
    </xdr:from>
    <xdr:to xmlns:xdr="http://schemas.openxmlformats.org/drawingml/2006/spreadsheetDrawing">
      <xdr:col>28</xdr:col>
      <xdr:colOff>114300</xdr:colOff>
      <xdr:row>70</xdr:row>
      <xdr:rowOff>9525</xdr:rowOff>
    </xdr:to>
    <xdr:cxnSp macro="">
      <xdr:nvCxnSpPr>
        <xdr:cNvPr id="170" name="直線コネクタ 169"/>
        <xdr:cNvCxnSpPr/>
      </xdr:nvCxnSpPr>
      <xdr:spPr>
        <a:xfrm>
          <a:off x="74168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38735</xdr:rowOff>
    </xdr:from>
    <xdr:ext cx="586105" cy="265430"/>
    <xdr:sp macro="" textlink="">
      <xdr:nvSpPr>
        <xdr:cNvPr id="171" name="テキスト ボックス 170"/>
        <xdr:cNvSpPr txBox="1"/>
      </xdr:nvSpPr>
      <xdr:spPr>
        <a:xfrm>
          <a:off x="166370" y="11868785"/>
          <a:ext cx="5861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2" name="直線コネクタ 171"/>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86105" cy="254635"/>
    <xdr:sp macro="" textlink="">
      <xdr:nvSpPr>
        <xdr:cNvPr id="173" name="テキスト ボックス 172"/>
        <xdr:cNvSpPr txBox="1"/>
      </xdr:nvSpPr>
      <xdr:spPr>
        <a:xfrm>
          <a:off x="166370" y="11543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4"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127000</xdr:rowOff>
    </xdr:from>
    <xdr:to xmlns:xdr="http://schemas.openxmlformats.org/drawingml/2006/spreadsheetDrawing">
      <xdr:col>24</xdr:col>
      <xdr:colOff>62865</xdr:colOff>
      <xdr:row>79</xdr:row>
      <xdr:rowOff>165100</xdr:rowOff>
    </xdr:to>
    <xdr:cxnSp macro="">
      <xdr:nvCxnSpPr>
        <xdr:cNvPr id="175" name="直線コネクタ 174"/>
        <xdr:cNvCxnSpPr/>
      </xdr:nvCxnSpPr>
      <xdr:spPr>
        <a:xfrm flipV="1">
          <a:off x="4511675" y="12128500"/>
          <a:ext cx="127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170180</xdr:rowOff>
    </xdr:from>
    <xdr:ext cx="598805" cy="256540"/>
    <xdr:sp macro="" textlink="">
      <xdr:nvSpPr>
        <xdr:cNvPr id="176" name="民生費最小値テキスト"/>
        <xdr:cNvSpPr txBox="1"/>
      </xdr:nvSpPr>
      <xdr:spPr>
        <a:xfrm>
          <a:off x="4564380" y="137147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165100</xdr:rowOff>
    </xdr:from>
    <xdr:to xmlns:xdr="http://schemas.openxmlformats.org/drawingml/2006/spreadsheetDrawing">
      <xdr:col>24</xdr:col>
      <xdr:colOff>152400</xdr:colOff>
      <xdr:row>79</xdr:row>
      <xdr:rowOff>165100</xdr:rowOff>
    </xdr:to>
    <xdr:cxnSp macro="">
      <xdr:nvCxnSpPr>
        <xdr:cNvPr id="177" name="直線コネクタ 176"/>
        <xdr:cNvCxnSpPr/>
      </xdr:nvCxnSpPr>
      <xdr:spPr>
        <a:xfrm>
          <a:off x="4429760" y="13709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72390</xdr:rowOff>
    </xdr:from>
    <xdr:ext cx="598805" cy="264160"/>
    <xdr:sp macro="" textlink="">
      <xdr:nvSpPr>
        <xdr:cNvPr id="178" name="民生費最大値テキスト"/>
        <xdr:cNvSpPr txBox="1"/>
      </xdr:nvSpPr>
      <xdr:spPr>
        <a:xfrm>
          <a:off x="4564380" y="1190244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259,415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127000</xdr:rowOff>
    </xdr:from>
    <xdr:to xmlns:xdr="http://schemas.openxmlformats.org/drawingml/2006/spreadsheetDrawing">
      <xdr:col>24</xdr:col>
      <xdr:colOff>152400</xdr:colOff>
      <xdr:row>70</xdr:row>
      <xdr:rowOff>127000</xdr:rowOff>
    </xdr:to>
    <xdr:cxnSp macro="">
      <xdr:nvCxnSpPr>
        <xdr:cNvPr id="179" name="直線コネクタ 178"/>
        <xdr:cNvCxnSpPr/>
      </xdr:nvCxnSpPr>
      <xdr:spPr>
        <a:xfrm>
          <a:off x="4429760" y="12128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42545</xdr:rowOff>
    </xdr:from>
    <xdr:to xmlns:xdr="http://schemas.openxmlformats.org/drawingml/2006/spreadsheetDrawing">
      <xdr:col>24</xdr:col>
      <xdr:colOff>63500</xdr:colOff>
      <xdr:row>74</xdr:row>
      <xdr:rowOff>116840</xdr:rowOff>
    </xdr:to>
    <xdr:cxnSp macro="">
      <xdr:nvCxnSpPr>
        <xdr:cNvPr id="180" name="直線コネクタ 179"/>
        <xdr:cNvCxnSpPr/>
      </xdr:nvCxnSpPr>
      <xdr:spPr>
        <a:xfrm flipV="1">
          <a:off x="3700780" y="12729845"/>
          <a:ext cx="8128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47625</xdr:rowOff>
    </xdr:from>
    <xdr:ext cx="598805" cy="264795"/>
    <xdr:sp macro="" textlink="">
      <xdr:nvSpPr>
        <xdr:cNvPr id="181" name="民生費平均値テキスト"/>
        <xdr:cNvSpPr txBox="1"/>
      </xdr:nvSpPr>
      <xdr:spPr>
        <a:xfrm>
          <a:off x="4564380" y="12906375"/>
          <a:ext cx="59880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69850</xdr:rowOff>
    </xdr:from>
    <xdr:to xmlns:xdr="http://schemas.openxmlformats.org/drawingml/2006/spreadsheetDrawing">
      <xdr:col>24</xdr:col>
      <xdr:colOff>114300</xdr:colOff>
      <xdr:row>75</xdr:row>
      <xdr:rowOff>171450</xdr:rowOff>
    </xdr:to>
    <xdr:sp macro="" textlink="">
      <xdr:nvSpPr>
        <xdr:cNvPr id="182" name="フローチャート: 判断 181"/>
        <xdr:cNvSpPr/>
      </xdr:nvSpPr>
      <xdr:spPr>
        <a:xfrm>
          <a:off x="446278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116840</xdr:rowOff>
    </xdr:from>
    <xdr:to xmlns:xdr="http://schemas.openxmlformats.org/drawingml/2006/spreadsheetDrawing">
      <xdr:col>19</xdr:col>
      <xdr:colOff>177800</xdr:colOff>
      <xdr:row>75</xdr:row>
      <xdr:rowOff>45720</xdr:rowOff>
    </xdr:to>
    <xdr:cxnSp macro="">
      <xdr:nvCxnSpPr>
        <xdr:cNvPr id="183" name="直線コネクタ 182"/>
        <xdr:cNvCxnSpPr/>
      </xdr:nvCxnSpPr>
      <xdr:spPr>
        <a:xfrm flipV="1">
          <a:off x="2832100" y="12804140"/>
          <a:ext cx="86868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0</xdr:rowOff>
    </xdr:from>
    <xdr:to xmlns:xdr="http://schemas.openxmlformats.org/drawingml/2006/spreadsheetDrawing">
      <xdr:col>20</xdr:col>
      <xdr:colOff>38100</xdr:colOff>
      <xdr:row>76</xdr:row>
      <xdr:rowOff>104140</xdr:rowOff>
    </xdr:to>
    <xdr:sp macro="" textlink="">
      <xdr:nvSpPr>
        <xdr:cNvPr id="184" name="フローチャート: 判断 183"/>
        <xdr:cNvSpPr/>
      </xdr:nvSpPr>
      <xdr:spPr>
        <a:xfrm>
          <a:off x="3649980" y="1303020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94615</xdr:rowOff>
    </xdr:from>
    <xdr:ext cx="588645" cy="264160"/>
    <xdr:sp macro="" textlink="">
      <xdr:nvSpPr>
        <xdr:cNvPr id="185" name="テキスト ボックス 184"/>
        <xdr:cNvSpPr txBox="1"/>
      </xdr:nvSpPr>
      <xdr:spPr>
        <a:xfrm>
          <a:off x="3406140" y="13124815"/>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45720</xdr:rowOff>
    </xdr:from>
    <xdr:to xmlns:xdr="http://schemas.openxmlformats.org/drawingml/2006/spreadsheetDrawing">
      <xdr:col>15</xdr:col>
      <xdr:colOff>50800</xdr:colOff>
      <xdr:row>75</xdr:row>
      <xdr:rowOff>123825</xdr:rowOff>
    </xdr:to>
    <xdr:cxnSp macro="">
      <xdr:nvCxnSpPr>
        <xdr:cNvPr id="186" name="直線コネクタ 185"/>
        <xdr:cNvCxnSpPr/>
      </xdr:nvCxnSpPr>
      <xdr:spPr>
        <a:xfrm flipV="1">
          <a:off x="1968500" y="12904470"/>
          <a:ext cx="8636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71120</xdr:rowOff>
    </xdr:from>
    <xdr:to xmlns:xdr="http://schemas.openxmlformats.org/drawingml/2006/spreadsheetDrawing">
      <xdr:col>15</xdr:col>
      <xdr:colOff>101600</xdr:colOff>
      <xdr:row>77</xdr:row>
      <xdr:rowOff>0</xdr:rowOff>
    </xdr:to>
    <xdr:sp macro="" textlink="">
      <xdr:nvSpPr>
        <xdr:cNvPr id="187" name="フローチャート: 判断 186"/>
        <xdr:cNvSpPr/>
      </xdr:nvSpPr>
      <xdr:spPr>
        <a:xfrm>
          <a:off x="2781300" y="131013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166370</xdr:rowOff>
    </xdr:from>
    <xdr:ext cx="589280" cy="264160"/>
    <xdr:sp macro="" textlink="">
      <xdr:nvSpPr>
        <xdr:cNvPr id="188" name="テキスト ボックス 187"/>
        <xdr:cNvSpPr txBox="1"/>
      </xdr:nvSpPr>
      <xdr:spPr>
        <a:xfrm>
          <a:off x="2542540" y="13196570"/>
          <a:ext cx="5892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123825</xdr:rowOff>
    </xdr:from>
    <xdr:to xmlns:xdr="http://schemas.openxmlformats.org/drawingml/2006/spreadsheetDrawing">
      <xdr:col>10</xdr:col>
      <xdr:colOff>114300</xdr:colOff>
      <xdr:row>75</xdr:row>
      <xdr:rowOff>167005</xdr:rowOff>
    </xdr:to>
    <xdr:cxnSp macro="">
      <xdr:nvCxnSpPr>
        <xdr:cNvPr id="189" name="直線コネクタ 188"/>
        <xdr:cNvCxnSpPr/>
      </xdr:nvCxnSpPr>
      <xdr:spPr>
        <a:xfrm flipV="1">
          <a:off x="1104900" y="12982575"/>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26670</xdr:rowOff>
    </xdr:from>
    <xdr:to xmlns:xdr="http://schemas.openxmlformats.org/drawingml/2006/spreadsheetDrawing">
      <xdr:col>10</xdr:col>
      <xdr:colOff>165100</xdr:colOff>
      <xdr:row>76</xdr:row>
      <xdr:rowOff>130175</xdr:rowOff>
    </xdr:to>
    <xdr:sp macro="" textlink="">
      <xdr:nvSpPr>
        <xdr:cNvPr id="190" name="フローチャート: 判断 189"/>
        <xdr:cNvSpPr/>
      </xdr:nvSpPr>
      <xdr:spPr>
        <a:xfrm>
          <a:off x="1917700" y="13056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121920</xdr:rowOff>
    </xdr:from>
    <xdr:ext cx="588645" cy="264795"/>
    <xdr:sp macro="" textlink="">
      <xdr:nvSpPr>
        <xdr:cNvPr id="191" name="テキスト ボックス 190"/>
        <xdr:cNvSpPr txBox="1"/>
      </xdr:nvSpPr>
      <xdr:spPr>
        <a:xfrm>
          <a:off x="1673860" y="13152120"/>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150495</xdr:rowOff>
    </xdr:from>
    <xdr:to xmlns:xdr="http://schemas.openxmlformats.org/drawingml/2006/spreadsheetDrawing">
      <xdr:col>6</xdr:col>
      <xdr:colOff>38100</xdr:colOff>
      <xdr:row>76</xdr:row>
      <xdr:rowOff>79375</xdr:rowOff>
    </xdr:to>
    <xdr:sp macro="" textlink="">
      <xdr:nvSpPr>
        <xdr:cNvPr id="192" name="フローチャート: 判断 191"/>
        <xdr:cNvSpPr/>
      </xdr:nvSpPr>
      <xdr:spPr>
        <a:xfrm>
          <a:off x="1054100" y="130092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69850</xdr:rowOff>
    </xdr:from>
    <xdr:ext cx="588645" cy="264160"/>
    <xdr:sp macro="" textlink="">
      <xdr:nvSpPr>
        <xdr:cNvPr id="193" name="テキスト ボックス 192"/>
        <xdr:cNvSpPr txBox="1"/>
      </xdr:nvSpPr>
      <xdr:spPr>
        <a:xfrm>
          <a:off x="810260" y="13100050"/>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94" name="テキスト ボックス 193"/>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5" name="テキスト ボックス 194"/>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96" name="テキスト ボックス 195"/>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7" name="テキスト ボックス 196"/>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8" name="テキスト ボックス 197"/>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165100</xdr:rowOff>
    </xdr:from>
    <xdr:to xmlns:xdr="http://schemas.openxmlformats.org/drawingml/2006/spreadsheetDrawing">
      <xdr:col>24</xdr:col>
      <xdr:colOff>114300</xdr:colOff>
      <xdr:row>74</xdr:row>
      <xdr:rowOff>93980</xdr:rowOff>
    </xdr:to>
    <xdr:sp macro="" textlink="">
      <xdr:nvSpPr>
        <xdr:cNvPr id="199" name="楕円 198"/>
        <xdr:cNvSpPr/>
      </xdr:nvSpPr>
      <xdr:spPr>
        <a:xfrm>
          <a:off x="4462780" y="126809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13335</xdr:rowOff>
    </xdr:from>
    <xdr:ext cx="598805" cy="264160"/>
    <xdr:sp macro="" textlink="">
      <xdr:nvSpPr>
        <xdr:cNvPr id="200" name="民生費該当値テキスト"/>
        <xdr:cNvSpPr txBox="1"/>
      </xdr:nvSpPr>
      <xdr:spPr>
        <a:xfrm>
          <a:off x="4564380" y="1252918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65405</xdr:rowOff>
    </xdr:from>
    <xdr:to xmlns:xdr="http://schemas.openxmlformats.org/drawingml/2006/spreadsheetDrawing">
      <xdr:col>20</xdr:col>
      <xdr:colOff>38100</xdr:colOff>
      <xdr:row>74</xdr:row>
      <xdr:rowOff>168910</xdr:rowOff>
    </xdr:to>
    <xdr:sp macro="" textlink="">
      <xdr:nvSpPr>
        <xdr:cNvPr id="201" name="楕円 200"/>
        <xdr:cNvSpPr/>
      </xdr:nvSpPr>
      <xdr:spPr>
        <a:xfrm>
          <a:off x="3649980" y="127527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10160</xdr:rowOff>
    </xdr:from>
    <xdr:ext cx="588645" cy="264795"/>
    <xdr:sp macro="" textlink="">
      <xdr:nvSpPr>
        <xdr:cNvPr id="202" name="テキスト ボックス 201"/>
        <xdr:cNvSpPr txBox="1"/>
      </xdr:nvSpPr>
      <xdr:spPr>
        <a:xfrm>
          <a:off x="3406140" y="12526010"/>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168910</xdr:rowOff>
    </xdr:from>
    <xdr:to xmlns:xdr="http://schemas.openxmlformats.org/drawingml/2006/spreadsheetDrawing">
      <xdr:col>15</xdr:col>
      <xdr:colOff>101600</xdr:colOff>
      <xdr:row>75</xdr:row>
      <xdr:rowOff>97790</xdr:rowOff>
    </xdr:to>
    <xdr:sp macro="" textlink="">
      <xdr:nvSpPr>
        <xdr:cNvPr id="203" name="楕円 202"/>
        <xdr:cNvSpPr/>
      </xdr:nvSpPr>
      <xdr:spPr>
        <a:xfrm>
          <a:off x="2781300" y="128562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114300</xdr:rowOff>
    </xdr:from>
    <xdr:ext cx="589280" cy="255270"/>
    <xdr:sp macro="" textlink="">
      <xdr:nvSpPr>
        <xdr:cNvPr id="204" name="テキスト ボックス 203"/>
        <xdr:cNvSpPr txBox="1"/>
      </xdr:nvSpPr>
      <xdr:spPr>
        <a:xfrm>
          <a:off x="2542540" y="12630150"/>
          <a:ext cx="589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71120</xdr:rowOff>
    </xdr:from>
    <xdr:to xmlns:xdr="http://schemas.openxmlformats.org/drawingml/2006/spreadsheetDrawing">
      <xdr:col>10</xdr:col>
      <xdr:colOff>165100</xdr:colOff>
      <xdr:row>75</xdr:row>
      <xdr:rowOff>171450</xdr:rowOff>
    </xdr:to>
    <xdr:sp macro="" textlink="">
      <xdr:nvSpPr>
        <xdr:cNvPr id="205" name="楕円 204"/>
        <xdr:cNvSpPr/>
      </xdr:nvSpPr>
      <xdr:spPr>
        <a:xfrm>
          <a:off x="1917700" y="129298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16510</xdr:rowOff>
    </xdr:from>
    <xdr:ext cx="588645" cy="264795"/>
    <xdr:sp macro="" textlink="">
      <xdr:nvSpPr>
        <xdr:cNvPr id="206" name="テキスト ボックス 205"/>
        <xdr:cNvSpPr txBox="1"/>
      </xdr:nvSpPr>
      <xdr:spPr>
        <a:xfrm>
          <a:off x="1673860" y="12703810"/>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114935</xdr:rowOff>
    </xdr:from>
    <xdr:to xmlns:xdr="http://schemas.openxmlformats.org/drawingml/2006/spreadsheetDrawing">
      <xdr:col>6</xdr:col>
      <xdr:colOff>38100</xdr:colOff>
      <xdr:row>76</xdr:row>
      <xdr:rowOff>43815</xdr:rowOff>
    </xdr:to>
    <xdr:sp macro="" textlink="">
      <xdr:nvSpPr>
        <xdr:cNvPr id="207" name="楕円 206"/>
        <xdr:cNvSpPr/>
      </xdr:nvSpPr>
      <xdr:spPr>
        <a:xfrm>
          <a:off x="1054100" y="129736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60325</xdr:rowOff>
    </xdr:from>
    <xdr:ext cx="588645" cy="264795"/>
    <xdr:sp macro="" textlink="">
      <xdr:nvSpPr>
        <xdr:cNvPr id="208" name="テキスト ボックス 207"/>
        <xdr:cNvSpPr txBox="1"/>
      </xdr:nvSpPr>
      <xdr:spPr>
        <a:xfrm>
          <a:off x="810260" y="12747625"/>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9" name="正方形/長方形 208"/>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10" name="正方形/長方形 209"/>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12" name="正方形/長方形 211"/>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4" name="正方形/長方形 213"/>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0360" cy="221615"/>
    <xdr:sp macro="" textlink="">
      <xdr:nvSpPr>
        <xdr:cNvPr id="217" name="テキスト ボックス 216"/>
        <xdr:cNvSpPr txBox="1"/>
      </xdr:nvSpPr>
      <xdr:spPr>
        <a:xfrm>
          <a:off x="708660" y="14923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39395" cy="259080"/>
    <xdr:sp macro="" textlink="">
      <xdr:nvSpPr>
        <xdr:cNvPr id="220" name="テキスト ボックス 219"/>
        <xdr:cNvSpPr txBox="1"/>
      </xdr:nvSpPr>
      <xdr:spPr>
        <a:xfrm>
          <a:off x="50292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2542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6105" cy="248920"/>
    <xdr:sp macro="" textlink="">
      <xdr:nvSpPr>
        <xdr:cNvPr id="224" name="テキスト ボックス 223"/>
        <xdr:cNvSpPr txBox="1"/>
      </xdr:nvSpPr>
      <xdr:spPr>
        <a:xfrm>
          <a:off x="166370" y="16113760"/>
          <a:ext cx="586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6105" cy="259080"/>
    <xdr:sp macro="" textlink="">
      <xdr:nvSpPr>
        <xdr:cNvPr id="226" name="テキスト ボックス 225"/>
        <xdr:cNvSpPr txBox="1"/>
      </xdr:nvSpPr>
      <xdr:spPr>
        <a:xfrm>
          <a:off x="166370" y="15732760"/>
          <a:ext cx="586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27" name="直線コネクタ 226"/>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86105" cy="264160"/>
    <xdr:sp macro="" textlink="">
      <xdr:nvSpPr>
        <xdr:cNvPr id="228" name="テキスト ボックス 227"/>
        <xdr:cNvSpPr txBox="1"/>
      </xdr:nvSpPr>
      <xdr:spPr>
        <a:xfrm>
          <a:off x="166370" y="1535366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9" name="直線コネクタ 228"/>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86105" cy="254635"/>
    <xdr:sp macro="" textlink="">
      <xdr:nvSpPr>
        <xdr:cNvPr id="230" name="テキスト ボックス 229"/>
        <xdr:cNvSpPr txBox="1"/>
      </xdr:nvSpPr>
      <xdr:spPr>
        <a:xfrm>
          <a:off x="166370" y="14972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60325</xdr:rowOff>
    </xdr:from>
    <xdr:to xmlns:xdr="http://schemas.openxmlformats.org/drawingml/2006/spreadsheetDrawing">
      <xdr:col>24</xdr:col>
      <xdr:colOff>62865</xdr:colOff>
      <xdr:row>98</xdr:row>
      <xdr:rowOff>53340</xdr:rowOff>
    </xdr:to>
    <xdr:cxnSp macro="">
      <xdr:nvCxnSpPr>
        <xdr:cNvPr id="232" name="直線コネクタ 231"/>
        <xdr:cNvCxnSpPr/>
      </xdr:nvCxnSpPr>
      <xdr:spPr>
        <a:xfrm flipV="1">
          <a:off x="4511675" y="15490825"/>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57150</xdr:rowOff>
    </xdr:from>
    <xdr:ext cx="534670" cy="259080"/>
    <xdr:sp macro="" textlink="">
      <xdr:nvSpPr>
        <xdr:cNvPr id="233" name="衛生費最小値テキスト"/>
        <xdr:cNvSpPr txBox="1"/>
      </xdr:nvSpPr>
      <xdr:spPr>
        <a:xfrm>
          <a:off x="4564380" y="16859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53340</xdr:rowOff>
    </xdr:from>
    <xdr:to xmlns:xdr="http://schemas.openxmlformats.org/drawingml/2006/spreadsheetDrawing">
      <xdr:col>24</xdr:col>
      <xdr:colOff>152400</xdr:colOff>
      <xdr:row>98</xdr:row>
      <xdr:rowOff>53340</xdr:rowOff>
    </xdr:to>
    <xdr:cxnSp macro="">
      <xdr:nvCxnSpPr>
        <xdr:cNvPr id="234" name="直線コネクタ 233"/>
        <xdr:cNvCxnSpPr/>
      </xdr:nvCxnSpPr>
      <xdr:spPr>
        <a:xfrm>
          <a:off x="4429760" y="16855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6985</xdr:rowOff>
    </xdr:from>
    <xdr:ext cx="598805" cy="256540"/>
    <xdr:sp macro="" textlink="">
      <xdr:nvSpPr>
        <xdr:cNvPr id="235" name="衛生費最大値テキスト"/>
        <xdr:cNvSpPr txBox="1"/>
      </xdr:nvSpPr>
      <xdr:spPr>
        <a:xfrm>
          <a:off x="4564380" y="1526603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200,596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60325</xdr:rowOff>
    </xdr:from>
    <xdr:to xmlns:xdr="http://schemas.openxmlformats.org/drawingml/2006/spreadsheetDrawing">
      <xdr:col>24</xdr:col>
      <xdr:colOff>152400</xdr:colOff>
      <xdr:row>90</xdr:row>
      <xdr:rowOff>60325</xdr:rowOff>
    </xdr:to>
    <xdr:cxnSp macro="">
      <xdr:nvCxnSpPr>
        <xdr:cNvPr id="236" name="直線コネクタ 235"/>
        <xdr:cNvCxnSpPr/>
      </xdr:nvCxnSpPr>
      <xdr:spPr>
        <a:xfrm>
          <a:off x="4429760" y="15490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6985</xdr:rowOff>
    </xdr:from>
    <xdr:to xmlns:xdr="http://schemas.openxmlformats.org/drawingml/2006/spreadsheetDrawing">
      <xdr:col>24</xdr:col>
      <xdr:colOff>63500</xdr:colOff>
      <xdr:row>97</xdr:row>
      <xdr:rowOff>24765</xdr:rowOff>
    </xdr:to>
    <xdr:cxnSp macro="">
      <xdr:nvCxnSpPr>
        <xdr:cNvPr id="237" name="直線コネクタ 236"/>
        <xdr:cNvCxnSpPr/>
      </xdr:nvCxnSpPr>
      <xdr:spPr>
        <a:xfrm flipV="1">
          <a:off x="3700780" y="16637635"/>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163195</xdr:rowOff>
    </xdr:from>
    <xdr:ext cx="534670" cy="259080"/>
    <xdr:sp macro="" textlink="">
      <xdr:nvSpPr>
        <xdr:cNvPr id="238" name="衛生費平均値テキスト"/>
        <xdr:cNvSpPr txBox="1"/>
      </xdr:nvSpPr>
      <xdr:spPr>
        <a:xfrm>
          <a:off x="4564380" y="16279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46278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24765</xdr:rowOff>
    </xdr:from>
    <xdr:to xmlns:xdr="http://schemas.openxmlformats.org/drawingml/2006/spreadsheetDrawing">
      <xdr:col>19</xdr:col>
      <xdr:colOff>177800</xdr:colOff>
      <xdr:row>97</xdr:row>
      <xdr:rowOff>74930</xdr:rowOff>
    </xdr:to>
    <xdr:cxnSp macro="">
      <xdr:nvCxnSpPr>
        <xdr:cNvPr id="240" name="直線コネクタ 239"/>
        <xdr:cNvCxnSpPr/>
      </xdr:nvCxnSpPr>
      <xdr:spPr>
        <a:xfrm flipV="1">
          <a:off x="2832100" y="16655415"/>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8255</xdr:rowOff>
    </xdr:from>
    <xdr:to xmlns:xdr="http://schemas.openxmlformats.org/drawingml/2006/spreadsheetDrawing">
      <xdr:col>20</xdr:col>
      <xdr:colOff>38100</xdr:colOff>
      <xdr:row>96</xdr:row>
      <xdr:rowOff>109855</xdr:rowOff>
    </xdr:to>
    <xdr:sp macro="" textlink="">
      <xdr:nvSpPr>
        <xdr:cNvPr id="241" name="フローチャート: 判断 240"/>
        <xdr:cNvSpPr/>
      </xdr:nvSpPr>
      <xdr:spPr>
        <a:xfrm>
          <a:off x="3649980" y="164674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127000</xdr:rowOff>
    </xdr:from>
    <xdr:ext cx="524510" cy="259080"/>
    <xdr:sp macro="" textlink="">
      <xdr:nvSpPr>
        <xdr:cNvPr id="242" name="テキスト ボックス 241"/>
        <xdr:cNvSpPr txBox="1"/>
      </xdr:nvSpPr>
      <xdr:spPr>
        <a:xfrm>
          <a:off x="3438525" y="162433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113665</xdr:rowOff>
    </xdr:from>
    <xdr:to xmlns:xdr="http://schemas.openxmlformats.org/drawingml/2006/spreadsheetDrawing">
      <xdr:col>15</xdr:col>
      <xdr:colOff>50800</xdr:colOff>
      <xdr:row>97</xdr:row>
      <xdr:rowOff>74930</xdr:rowOff>
    </xdr:to>
    <xdr:cxnSp macro="">
      <xdr:nvCxnSpPr>
        <xdr:cNvPr id="243" name="直線コネクタ 242"/>
        <xdr:cNvCxnSpPr/>
      </xdr:nvCxnSpPr>
      <xdr:spPr>
        <a:xfrm>
          <a:off x="1968500" y="16572865"/>
          <a:ext cx="8636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56515</xdr:rowOff>
    </xdr:from>
    <xdr:to xmlns:xdr="http://schemas.openxmlformats.org/drawingml/2006/spreadsheetDrawing">
      <xdr:col>15</xdr:col>
      <xdr:colOff>101600</xdr:colOff>
      <xdr:row>96</xdr:row>
      <xdr:rowOff>158115</xdr:rowOff>
    </xdr:to>
    <xdr:sp macro="" textlink="">
      <xdr:nvSpPr>
        <xdr:cNvPr id="244" name="フローチャート: 判断 243"/>
        <xdr:cNvSpPr/>
      </xdr:nvSpPr>
      <xdr:spPr>
        <a:xfrm>
          <a:off x="27813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3175</xdr:rowOff>
    </xdr:from>
    <xdr:ext cx="524510" cy="259080"/>
    <xdr:sp macro="" textlink="">
      <xdr:nvSpPr>
        <xdr:cNvPr id="245" name="テキスト ボックス 244"/>
        <xdr:cNvSpPr txBox="1"/>
      </xdr:nvSpPr>
      <xdr:spPr>
        <a:xfrm>
          <a:off x="2574925" y="162909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113665</xdr:rowOff>
    </xdr:from>
    <xdr:to xmlns:xdr="http://schemas.openxmlformats.org/drawingml/2006/spreadsheetDrawing">
      <xdr:col>10</xdr:col>
      <xdr:colOff>114300</xdr:colOff>
      <xdr:row>97</xdr:row>
      <xdr:rowOff>116205</xdr:rowOff>
    </xdr:to>
    <xdr:cxnSp macro="">
      <xdr:nvCxnSpPr>
        <xdr:cNvPr id="246" name="直線コネクタ 245"/>
        <xdr:cNvCxnSpPr/>
      </xdr:nvCxnSpPr>
      <xdr:spPr>
        <a:xfrm flipV="1">
          <a:off x="1104900" y="16572865"/>
          <a:ext cx="8636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152400</xdr:rowOff>
    </xdr:from>
    <xdr:to xmlns:xdr="http://schemas.openxmlformats.org/drawingml/2006/spreadsheetDrawing">
      <xdr:col>10</xdr:col>
      <xdr:colOff>165100</xdr:colOff>
      <xdr:row>96</xdr:row>
      <xdr:rowOff>82550</xdr:rowOff>
    </xdr:to>
    <xdr:sp macro="" textlink="">
      <xdr:nvSpPr>
        <xdr:cNvPr id="247" name="フローチャート: 判断 246"/>
        <xdr:cNvSpPr/>
      </xdr:nvSpPr>
      <xdr:spPr>
        <a:xfrm>
          <a:off x="19177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99060</xdr:rowOff>
    </xdr:from>
    <xdr:ext cx="525145" cy="250190"/>
    <xdr:sp macro="" textlink="">
      <xdr:nvSpPr>
        <xdr:cNvPr id="248" name="テキスト ボックス 247"/>
        <xdr:cNvSpPr txBox="1"/>
      </xdr:nvSpPr>
      <xdr:spPr>
        <a:xfrm>
          <a:off x="1706245" y="162153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48895</xdr:rowOff>
    </xdr:from>
    <xdr:to xmlns:xdr="http://schemas.openxmlformats.org/drawingml/2006/spreadsheetDrawing">
      <xdr:col>6</xdr:col>
      <xdr:colOff>38100</xdr:colOff>
      <xdr:row>96</xdr:row>
      <xdr:rowOff>150495</xdr:rowOff>
    </xdr:to>
    <xdr:sp macro="" textlink="">
      <xdr:nvSpPr>
        <xdr:cNvPr id="249" name="フローチャート: 判断 248"/>
        <xdr:cNvSpPr/>
      </xdr:nvSpPr>
      <xdr:spPr>
        <a:xfrm>
          <a:off x="1054100" y="165080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167005</xdr:rowOff>
    </xdr:from>
    <xdr:ext cx="524510" cy="250825"/>
    <xdr:sp macro="" textlink="">
      <xdr:nvSpPr>
        <xdr:cNvPr id="250" name="テキスト ボックス 249"/>
        <xdr:cNvSpPr txBox="1"/>
      </xdr:nvSpPr>
      <xdr:spPr>
        <a:xfrm>
          <a:off x="842645" y="162833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51" name="テキスト ボックス 250"/>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3" name="テキスト ボックス 252"/>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127635</xdr:rowOff>
    </xdr:from>
    <xdr:to xmlns:xdr="http://schemas.openxmlformats.org/drawingml/2006/spreadsheetDrawing">
      <xdr:col>24</xdr:col>
      <xdr:colOff>114300</xdr:colOff>
      <xdr:row>97</xdr:row>
      <xdr:rowOff>57785</xdr:rowOff>
    </xdr:to>
    <xdr:sp macro="" textlink="">
      <xdr:nvSpPr>
        <xdr:cNvPr id="256" name="楕円 255"/>
        <xdr:cNvSpPr/>
      </xdr:nvSpPr>
      <xdr:spPr>
        <a:xfrm>
          <a:off x="446278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106045</xdr:rowOff>
    </xdr:from>
    <xdr:ext cx="534670" cy="259080"/>
    <xdr:sp macro="" textlink="">
      <xdr:nvSpPr>
        <xdr:cNvPr id="257" name="衛生費該当値テキスト"/>
        <xdr:cNvSpPr txBox="1"/>
      </xdr:nvSpPr>
      <xdr:spPr>
        <a:xfrm>
          <a:off x="4564380" y="1656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145415</xdr:rowOff>
    </xdr:from>
    <xdr:to xmlns:xdr="http://schemas.openxmlformats.org/drawingml/2006/spreadsheetDrawing">
      <xdr:col>20</xdr:col>
      <xdr:colOff>38100</xdr:colOff>
      <xdr:row>97</xdr:row>
      <xdr:rowOff>75565</xdr:rowOff>
    </xdr:to>
    <xdr:sp macro="" textlink="">
      <xdr:nvSpPr>
        <xdr:cNvPr id="258" name="楕円 257"/>
        <xdr:cNvSpPr/>
      </xdr:nvSpPr>
      <xdr:spPr>
        <a:xfrm>
          <a:off x="3649980" y="166046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66675</xdr:rowOff>
    </xdr:from>
    <xdr:ext cx="524510" cy="248920"/>
    <xdr:sp macro="" textlink="">
      <xdr:nvSpPr>
        <xdr:cNvPr id="259" name="テキスト ボックス 258"/>
        <xdr:cNvSpPr txBox="1"/>
      </xdr:nvSpPr>
      <xdr:spPr>
        <a:xfrm>
          <a:off x="3438525" y="1669732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24130</xdr:rowOff>
    </xdr:from>
    <xdr:to xmlns:xdr="http://schemas.openxmlformats.org/drawingml/2006/spreadsheetDrawing">
      <xdr:col>15</xdr:col>
      <xdr:colOff>101600</xdr:colOff>
      <xdr:row>97</xdr:row>
      <xdr:rowOff>125730</xdr:rowOff>
    </xdr:to>
    <xdr:sp macro="" textlink="">
      <xdr:nvSpPr>
        <xdr:cNvPr id="260" name="楕円 259"/>
        <xdr:cNvSpPr/>
      </xdr:nvSpPr>
      <xdr:spPr>
        <a:xfrm>
          <a:off x="27813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116840</xdr:rowOff>
    </xdr:from>
    <xdr:ext cx="524510" cy="259080"/>
    <xdr:sp macro="" textlink="">
      <xdr:nvSpPr>
        <xdr:cNvPr id="261" name="テキスト ボックス 260"/>
        <xdr:cNvSpPr txBox="1"/>
      </xdr:nvSpPr>
      <xdr:spPr>
        <a:xfrm>
          <a:off x="2574925" y="167474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63500</xdr:rowOff>
    </xdr:from>
    <xdr:to xmlns:xdr="http://schemas.openxmlformats.org/drawingml/2006/spreadsheetDrawing">
      <xdr:col>10</xdr:col>
      <xdr:colOff>165100</xdr:colOff>
      <xdr:row>96</xdr:row>
      <xdr:rowOff>164465</xdr:rowOff>
    </xdr:to>
    <xdr:sp macro="" textlink="">
      <xdr:nvSpPr>
        <xdr:cNvPr id="262" name="楕円 261"/>
        <xdr:cNvSpPr/>
      </xdr:nvSpPr>
      <xdr:spPr>
        <a:xfrm>
          <a:off x="19177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155575</xdr:rowOff>
    </xdr:from>
    <xdr:ext cx="525145" cy="250825"/>
    <xdr:sp macro="" textlink="">
      <xdr:nvSpPr>
        <xdr:cNvPr id="263" name="テキスト ボックス 262"/>
        <xdr:cNvSpPr txBox="1"/>
      </xdr:nvSpPr>
      <xdr:spPr>
        <a:xfrm>
          <a:off x="1706245" y="1661477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65405</xdr:rowOff>
    </xdr:from>
    <xdr:to xmlns:xdr="http://schemas.openxmlformats.org/drawingml/2006/spreadsheetDrawing">
      <xdr:col>6</xdr:col>
      <xdr:colOff>38100</xdr:colOff>
      <xdr:row>97</xdr:row>
      <xdr:rowOff>167005</xdr:rowOff>
    </xdr:to>
    <xdr:sp macro="" textlink="">
      <xdr:nvSpPr>
        <xdr:cNvPr id="264" name="楕円 263"/>
        <xdr:cNvSpPr/>
      </xdr:nvSpPr>
      <xdr:spPr>
        <a:xfrm>
          <a:off x="1054100" y="166960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158115</xdr:rowOff>
    </xdr:from>
    <xdr:ext cx="524510" cy="248920"/>
    <xdr:sp macro="" textlink="">
      <xdr:nvSpPr>
        <xdr:cNvPr id="265" name="テキスト ボックス 264"/>
        <xdr:cNvSpPr txBox="1"/>
      </xdr:nvSpPr>
      <xdr:spPr>
        <a:xfrm>
          <a:off x="842645" y="1678876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6" name="正方形/長方形 265"/>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7" name="正方形/長方形 266"/>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9" name="正方形/長方形 268"/>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71" name="正方形/長方形 270"/>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3" name="正方形/長方形 272"/>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39725" cy="221615"/>
    <xdr:sp macro="" textlink="">
      <xdr:nvSpPr>
        <xdr:cNvPr id="274" name="テキスト ボックス 273"/>
        <xdr:cNvSpPr txBox="1"/>
      </xdr:nvSpPr>
      <xdr:spPr>
        <a:xfrm>
          <a:off x="6393180" y="4636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5" name="直線コネクタ 274"/>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143510</xdr:rowOff>
    </xdr:from>
    <xdr:to xmlns:xdr="http://schemas.openxmlformats.org/drawingml/2006/spreadsheetDrawing">
      <xdr:col>59</xdr:col>
      <xdr:colOff>50800</xdr:colOff>
      <xdr:row>38</xdr:row>
      <xdr:rowOff>143510</xdr:rowOff>
    </xdr:to>
    <xdr:cxnSp macro="">
      <xdr:nvCxnSpPr>
        <xdr:cNvPr id="276" name="直線コネクタ 275"/>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171450</xdr:rowOff>
    </xdr:from>
    <xdr:ext cx="238760" cy="255270"/>
    <xdr:sp macro="" textlink="">
      <xdr:nvSpPr>
        <xdr:cNvPr id="277" name="テキスト ボックス 276"/>
        <xdr:cNvSpPr txBox="1"/>
      </xdr:nvSpPr>
      <xdr:spPr>
        <a:xfrm>
          <a:off x="6187440" y="6515100"/>
          <a:ext cx="2387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26035</xdr:rowOff>
    </xdr:from>
    <xdr:to xmlns:xdr="http://schemas.openxmlformats.org/drawingml/2006/spreadsheetDrawing">
      <xdr:col>59</xdr:col>
      <xdr:colOff>50800</xdr:colOff>
      <xdr:row>36</xdr:row>
      <xdr:rowOff>26035</xdr:rowOff>
    </xdr:to>
    <xdr:cxnSp macro="">
      <xdr:nvCxnSpPr>
        <xdr:cNvPr id="278" name="直線コネクタ 277"/>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55880</xdr:rowOff>
    </xdr:from>
    <xdr:ext cx="457200" cy="254635"/>
    <xdr:sp macro="" textlink="">
      <xdr:nvSpPr>
        <xdr:cNvPr id="279" name="テキスト ボックス 278"/>
        <xdr:cNvSpPr txBox="1"/>
      </xdr:nvSpPr>
      <xdr:spPr>
        <a:xfrm>
          <a:off x="5974080" y="6056630"/>
          <a:ext cx="4572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84455</xdr:rowOff>
    </xdr:from>
    <xdr:to xmlns:xdr="http://schemas.openxmlformats.org/drawingml/2006/spreadsheetDrawing">
      <xdr:col>59</xdr:col>
      <xdr:colOff>50800</xdr:colOff>
      <xdr:row>33</xdr:row>
      <xdr:rowOff>84455</xdr:rowOff>
    </xdr:to>
    <xdr:cxnSp macro="">
      <xdr:nvCxnSpPr>
        <xdr:cNvPr id="280" name="直線コネクタ 279"/>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114300</xdr:rowOff>
    </xdr:from>
    <xdr:ext cx="457200" cy="255270"/>
    <xdr:sp macro="" textlink="">
      <xdr:nvSpPr>
        <xdr:cNvPr id="281" name="テキスト ボックス 280"/>
        <xdr:cNvSpPr txBox="1"/>
      </xdr:nvSpPr>
      <xdr:spPr>
        <a:xfrm>
          <a:off x="5974080" y="5600700"/>
          <a:ext cx="4572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143510</xdr:rowOff>
    </xdr:from>
    <xdr:to xmlns:xdr="http://schemas.openxmlformats.org/drawingml/2006/spreadsheetDrawing">
      <xdr:col>59</xdr:col>
      <xdr:colOff>50800</xdr:colOff>
      <xdr:row>30</xdr:row>
      <xdr:rowOff>143510</xdr:rowOff>
    </xdr:to>
    <xdr:cxnSp macro="">
      <xdr:nvCxnSpPr>
        <xdr:cNvPr id="282" name="直線コネクタ 281"/>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171450</xdr:rowOff>
    </xdr:from>
    <xdr:ext cx="457200" cy="255270"/>
    <xdr:sp macro="" textlink="">
      <xdr:nvSpPr>
        <xdr:cNvPr id="283" name="テキスト ボックス 282"/>
        <xdr:cNvSpPr txBox="1"/>
      </xdr:nvSpPr>
      <xdr:spPr>
        <a:xfrm>
          <a:off x="5974080" y="5143500"/>
          <a:ext cx="4572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4" name="直線コネクタ 283"/>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55880</xdr:rowOff>
    </xdr:from>
    <xdr:ext cx="457200" cy="254635"/>
    <xdr:sp macro="" textlink="">
      <xdr:nvSpPr>
        <xdr:cNvPr id="285" name="テキスト ボックス 284"/>
        <xdr:cNvSpPr txBox="1"/>
      </xdr:nvSpPr>
      <xdr:spPr>
        <a:xfrm>
          <a:off x="5974080" y="4685030"/>
          <a:ext cx="4572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6"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32</xdr:row>
      <xdr:rowOff>6985</xdr:rowOff>
    </xdr:from>
    <xdr:to xmlns:xdr="http://schemas.openxmlformats.org/drawingml/2006/spreadsheetDrawing">
      <xdr:col>54</xdr:col>
      <xdr:colOff>185420</xdr:colOff>
      <xdr:row>38</xdr:row>
      <xdr:rowOff>143510</xdr:rowOff>
    </xdr:to>
    <xdr:cxnSp macro="">
      <xdr:nvCxnSpPr>
        <xdr:cNvPr id="287" name="直線コネクタ 286"/>
        <xdr:cNvCxnSpPr/>
      </xdr:nvCxnSpPr>
      <xdr:spPr>
        <a:xfrm flipV="1">
          <a:off x="10198100" y="5493385"/>
          <a:ext cx="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146685</xdr:rowOff>
    </xdr:from>
    <xdr:ext cx="248920" cy="256540"/>
    <xdr:sp macro="" textlink="">
      <xdr:nvSpPr>
        <xdr:cNvPr id="288" name="労働費最小値テキスト"/>
        <xdr:cNvSpPr txBox="1"/>
      </xdr:nvSpPr>
      <xdr:spPr>
        <a:xfrm>
          <a:off x="10248900" y="6661785"/>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143510</xdr:rowOff>
    </xdr:from>
    <xdr:to xmlns:xdr="http://schemas.openxmlformats.org/drawingml/2006/spreadsheetDrawing">
      <xdr:col>55</xdr:col>
      <xdr:colOff>88900</xdr:colOff>
      <xdr:row>38</xdr:row>
      <xdr:rowOff>143510</xdr:rowOff>
    </xdr:to>
    <xdr:cxnSp macro="">
      <xdr:nvCxnSpPr>
        <xdr:cNvPr id="289" name="直線コネクタ 288"/>
        <xdr:cNvCxnSpPr/>
      </xdr:nvCxnSpPr>
      <xdr:spPr>
        <a:xfrm>
          <a:off x="1011428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126365</xdr:rowOff>
    </xdr:from>
    <xdr:ext cx="469265" cy="254635"/>
    <xdr:sp macro="" textlink="">
      <xdr:nvSpPr>
        <xdr:cNvPr id="290" name="労働費最大値テキスト"/>
        <xdr:cNvSpPr txBox="1"/>
      </xdr:nvSpPr>
      <xdr:spPr>
        <a:xfrm>
          <a:off x="10248900" y="526986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32</xdr:row>
      <xdr:rowOff>6985</xdr:rowOff>
    </xdr:from>
    <xdr:to xmlns:xdr="http://schemas.openxmlformats.org/drawingml/2006/spreadsheetDrawing">
      <xdr:col>55</xdr:col>
      <xdr:colOff>88900</xdr:colOff>
      <xdr:row>32</xdr:row>
      <xdr:rowOff>6985</xdr:rowOff>
    </xdr:to>
    <xdr:cxnSp macro="">
      <xdr:nvCxnSpPr>
        <xdr:cNvPr id="291" name="直線コネクタ 290"/>
        <xdr:cNvCxnSpPr/>
      </xdr:nvCxnSpPr>
      <xdr:spPr>
        <a:xfrm>
          <a:off x="10114280" y="5493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163195</xdr:rowOff>
    </xdr:from>
    <xdr:to xmlns:xdr="http://schemas.openxmlformats.org/drawingml/2006/spreadsheetDrawing">
      <xdr:col>55</xdr:col>
      <xdr:colOff>0</xdr:colOff>
      <xdr:row>38</xdr:row>
      <xdr:rowOff>9525</xdr:rowOff>
    </xdr:to>
    <xdr:cxnSp macro="">
      <xdr:nvCxnSpPr>
        <xdr:cNvPr id="292" name="直線コネクタ 291"/>
        <xdr:cNvCxnSpPr/>
      </xdr:nvCxnSpPr>
      <xdr:spPr>
        <a:xfrm>
          <a:off x="9385300" y="6506845"/>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148590</xdr:rowOff>
    </xdr:from>
    <xdr:ext cx="377825" cy="254635"/>
    <xdr:sp macro="" textlink="">
      <xdr:nvSpPr>
        <xdr:cNvPr id="293" name="労働費平均値テキスト"/>
        <xdr:cNvSpPr txBox="1"/>
      </xdr:nvSpPr>
      <xdr:spPr>
        <a:xfrm>
          <a:off x="10248900" y="6320790"/>
          <a:ext cx="37782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125095</xdr:rowOff>
    </xdr:from>
    <xdr:to xmlns:xdr="http://schemas.openxmlformats.org/drawingml/2006/spreadsheetDrawing">
      <xdr:col>55</xdr:col>
      <xdr:colOff>50800</xdr:colOff>
      <xdr:row>38</xdr:row>
      <xdr:rowOff>53975</xdr:rowOff>
    </xdr:to>
    <xdr:sp macro="" textlink="">
      <xdr:nvSpPr>
        <xdr:cNvPr id="294" name="フローチャート: 判断 293"/>
        <xdr:cNvSpPr/>
      </xdr:nvSpPr>
      <xdr:spPr>
        <a:xfrm>
          <a:off x="10152380" y="64687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161290</xdr:rowOff>
    </xdr:from>
    <xdr:to xmlns:xdr="http://schemas.openxmlformats.org/drawingml/2006/spreadsheetDrawing">
      <xdr:col>50</xdr:col>
      <xdr:colOff>114300</xdr:colOff>
      <xdr:row>37</xdr:row>
      <xdr:rowOff>163195</xdr:rowOff>
    </xdr:to>
    <xdr:cxnSp macro="">
      <xdr:nvCxnSpPr>
        <xdr:cNvPr id="295" name="直線コネクタ 294"/>
        <xdr:cNvCxnSpPr/>
      </xdr:nvCxnSpPr>
      <xdr:spPr>
        <a:xfrm>
          <a:off x="8521700" y="650494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74930</xdr:rowOff>
    </xdr:from>
    <xdr:to xmlns:xdr="http://schemas.openxmlformats.org/drawingml/2006/spreadsheetDrawing">
      <xdr:col>50</xdr:col>
      <xdr:colOff>165100</xdr:colOff>
      <xdr:row>38</xdr:row>
      <xdr:rowOff>3175</xdr:rowOff>
    </xdr:to>
    <xdr:sp macro="" textlink="">
      <xdr:nvSpPr>
        <xdr:cNvPr id="296" name="フローチャート: 判断 295"/>
        <xdr:cNvSpPr/>
      </xdr:nvSpPr>
      <xdr:spPr>
        <a:xfrm>
          <a:off x="9334500" y="6418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20320</xdr:rowOff>
    </xdr:from>
    <xdr:ext cx="378460" cy="255270"/>
    <xdr:sp macro="" textlink="">
      <xdr:nvSpPr>
        <xdr:cNvPr id="297" name="テキスト ボックス 296"/>
        <xdr:cNvSpPr txBox="1"/>
      </xdr:nvSpPr>
      <xdr:spPr>
        <a:xfrm>
          <a:off x="9201150" y="619252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136525</xdr:rowOff>
    </xdr:from>
    <xdr:to xmlns:xdr="http://schemas.openxmlformats.org/drawingml/2006/spreadsheetDrawing">
      <xdr:col>45</xdr:col>
      <xdr:colOff>177800</xdr:colOff>
      <xdr:row>37</xdr:row>
      <xdr:rowOff>161290</xdr:rowOff>
    </xdr:to>
    <xdr:cxnSp macro="">
      <xdr:nvCxnSpPr>
        <xdr:cNvPr id="298" name="直線コネクタ 297"/>
        <xdr:cNvCxnSpPr/>
      </xdr:nvCxnSpPr>
      <xdr:spPr>
        <a:xfrm>
          <a:off x="7653020" y="648017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77470</xdr:rowOff>
    </xdr:from>
    <xdr:to xmlns:xdr="http://schemas.openxmlformats.org/drawingml/2006/spreadsheetDrawing">
      <xdr:col>46</xdr:col>
      <xdr:colOff>38100</xdr:colOff>
      <xdr:row>38</xdr:row>
      <xdr:rowOff>6985</xdr:rowOff>
    </xdr:to>
    <xdr:sp macro="" textlink="">
      <xdr:nvSpPr>
        <xdr:cNvPr id="299" name="フローチャート: 判断 298"/>
        <xdr:cNvSpPr/>
      </xdr:nvSpPr>
      <xdr:spPr>
        <a:xfrm>
          <a:off x="8470900" y="64211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22860</xdr:rowOff>
    </xdr:from>
    <xdr:ext cx="378460" cy="264160"/>
    <xdr:sp macro="" textlink="">
      <xdr:nvSpPr>
        <xdr:cNvPr id="300" name="テキスト ボックス 299"/>
        <xdr:cNvSpPr txBox="1"/>
      </xdr:nvSpPr>
      <xdr:spPr>
        <a:xfrm>
          <a:off x="8337550" y="619506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136525</xdr:rowOff>
    </xdr:from>
    <xdr:to xmlns:xdr="http://schemas.openxmlformats.org/drawingml/2006/spreadsheetDrawing">
      <xdr:col>41</xdr:col>
      <xdr:colOff>50800</xdr:colOff>
      <xdr:row>38</xdr:row>
      <xdr:rowOff>7620</xdr:rowOff>
    </xdr:to>
    <xdr:cxnSp macro="">
      <xdr:nvCxnSpPr>
        <xdr:cNvPr id="301" name="直線コネクタ 300"/>
        <xdr:cNvCxnSpPr/>
      </xdr:nvCxnSpPr>
      <xdr:spPr>
        <a:xfrm flipV="1">
          <a:off x="6789420" y="6480175"/>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93980</xdr:rowOff>
    </xdr:from>
    <xdr:to xmlns:xdr="http://schemas.openxmlformats.org/drawingml/2006/spreadsheetDrawing">
      <xdr:col>41</xdr:col>
      <xdr:colOff>101600</xdr:colOff>
      <xdr:row>38</xdr:row>
      <xdr:rowOff>22860</xdr:rowOff>
    </xdr:to>
    <xdr:sp macro="" textlink="">
      <xdr:nvSpPr>
        <xdr:cNvPr id="302" name="フローチャート: 判断 301"/>
        <xdr:cNvSpPr/>
      </xdr:nvSpPr>
      <xdr:spPr>
        <a:xfrm>
          <a:off x="7602220" y="64376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13335</xdr:rowOff>
    </xdr:from>
    <xdr:ext cx="377825" cy="264160"/>
    <xdr:sp macro="" textlink="">
      <xdr:nvSpPr>
        <xdr:cNvPr id="303" name="テキスト ボックス 302"/>
        <xdr:cNvSpPr txBox="1"/>
      </xdr:nvSpPr>
      <xdr:spPr>
        <a:xfrm>
          <a:off x="7468870" y="6528435"/>
          <a:ext cx="377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84455</xdr:rowOff>
    </xdr:from>
    <xdr:to xmlns:xdr="http://schemas.openxmlformats.org/drawingml/2006/spreadsheetDrawing">
      <xdr:col>36</xdr:col>
      <xdr:colOff>165100</xdr:colOff>
      <xdr:row>38</xdr:row>
      <xdr:rowOff>12700</xdr:rowOff>
    </xdr:to>
    <xdr:sp macro="" textlink="">
      <xdr:nvSpPr>
        <xdr:cNvPr id="304" name="フローチャート: 判断 303"/>
        <xdr:cNvSpPr/>
      </xdr:nvSpPr>
      <xdr:spPr>
        <a:xfrm>
          <a:off x="6738620" y="6428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29845</xdr:rowOff>
    </xdr:from>
    <xdr:ext cx="378460" cy="256540"/>
    <xdr:sp macro="" textlink="">
      <xdr:nvSpPr>
        <xdr:cNvPr id="305" name="テキスト ボックス 304"/>
        <xdr:cNvSpPr txBox="1"/>
      </xdr:nvSpPr>
      <xdr:spPr>
        <a:xfrm>
          <a:off x="6605270" y="620204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6" name="テキスト ボックス 305"/>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7" name="テキスト ボックス 306"/>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8" name="テキスト ボックス 307"/>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1365" cy="264795"/>
    <xdr:sp macro="" textlink="">
      <xdr:nvSpPr>
        <xdr:cNvPr id="309" name="テキスト ボックス 308"/>
        <xdr:cNvSpPr txBox="1"/>
      </xdr:nvSpPr>
      <xdr:spPr>
        <a:xfrm>
          <a:off x="74676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0" name="テキスト ボックス 309"/>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132715</xdr:rowOff>
    </xdr:from>
    <xdr:to xmlns:xdr="http://schemas.openxmlformats.org/drawingml/2006/spreadsheetDrawing">
      <xdr:col>55</xdr:col>
      <xdr:colOff>50800</xdr:colOff>
      <xdr:row>38</xdr:row>
      <xdr:rowOff>60960</xdr:rowOff>
    </xdr:to>
    <xdr:sp macro="" textlink="">
      <xdr:nvSpPr>
        <xdr:cNvPr id="311" name="楕円 310"/>
        <xdr:cNvSpPr/>
      </xdr:nvSpPr>
      <xdr:spPr>
        <a:xfrm>
          <a:off x="10152380" y="647636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110490</xdr:rowOff>
    </xdr:from>
    <xdr:ext cx="377825" cy="264160"/>
    <xdr:sp macro="" textlink="">
      <xdr:nvSpPr>
        <xdr:cNvPr id="312" name="労働費該当値テキスト"/>
        <xdr:cNvSpPr txBox="1"/>
      </xdr:nvSpPr>
      <xdr:spPr>
        <a:xfrm>
          <a:off x="10248900" y="6454140"/>
          <a:ext cx="3778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111760</xdr:rowOff>
    </xdr:from>
    <xdr:to xmlns:xdr="http://schemas.openxmlformats.org/drawingml/2006/spreadsheetDrawing">
      <xdr:col>50</xdr:col>
      <xdr:colOff>165100</xdr:colOff>
      <xdr:row>38</xdr:row>
      <xdr:rowOff>40640</xdr:rowOff>
    </xdr:to>
    <xdr:sp macro="" textlink="">
      <xdr:nvSpPr>
        <xdr:cNvPr id="313" name="楕円 312"/>
        <xdr:cNvSpPr/>
      </xdr:nvSpPr>
      <xdr:spPr>
        <a:xfrm>
          <a:off x="9334500" y="64554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31115</xdr:rowOff>
    </xdr:from>
    <xdr:ext cx="378460" cy="255270"/>
    <xdr:sp macro="" textlink="">
      <xdr:nvSpPr>
        <xdr:cNvPr id="314" name="テキスト ボックス 313"/>
        <xdr:cNvSpPr txBox="1"/>
      </xdr:nvSpPr>
      <xdr:spPr>
        <a:xfrm>
          <a:off x="9201150" y="654621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109220</xdr:rowOff>
    </xdr:from>
    <xdr:to xmlns:xdr="http://schemas.openxmlformats.org/drawingml/2006/spreadsheetDrawing">
      <xdr:col>46</xdr:col>
      <xdr:colOff>38100</xdr:colOff>
      <xdr:row>38</xdr:row>
      <xdr:rowOff>37465</xdr:rowOff>
    </xdr:to>
    <xdr:sp macro="" textlink="">
      <xdr:nvSpPr>
        <xdr:cNvPr id="315" name="楕円 314"/>
        <xdr:cNvSpPr/>
      </xdr:nvSpPr>
      <xdr:spPr>
        <a:xfrm>
          <a:off x="8470900" y="64528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29210</xdr:rowOff>
    </xdr:from>
    <xdr:ext cx="378460" cy="264795"/>
    <xdr:sp macro="" textlink="">
      <xdr:nvSpPr>
        <xdr:cNvPr id="316" name="テキスト ボックス 315"/>
        <xdr:cNvSpPr txBox="1"/>
      </xdr:nvSpPr>
      <xdr:spPr>
        <a:xfrm>
          <a:off x="8337550" y="654431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84455</xdr:rowOff>
    </xdr:from>
    <xdr:to xmlns:xdr="http://schemas.openxmlformats.org/drawingml/2006/spreadsheetDrawing">
      <xdr:col>41</xdr:col>
      <xdr:colOff>101600</xdr:colOff>
      <xdr:row>38</xdr:row>
      <xdr:rowOff>12700</xdr:rowOff>
    </xdr:to>
    <xdr:sp macro="" textlink="">
      <xdr:nvSpPr>
        <xdr:cNvPr id="317" name="楕円 316"/>
        <xdr:cNvSpPr/>
      </xdr:nvSpPr>
      <xdr:spPr>
        <a:xfrm>
          <a:off x="7602220" y="6428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29845</xdr:rowOff>
    </xdr:from>
    <xdr:ext cx="377825" cy="256540"/>
    <xdr:sp macro="" textlink="">
      <xdr:nvSpPr>
        <xdr:cNvPr id="318" name="テキスト ボックス 317"/>
        <xdr:cNvSpPr txBox="1"/>
      </xdr:nvSpPr>
      <xdr:spPr>
        <a:xfrm>
          <a:off x="7468870" y="6202045"/>
          <a:ext cx="377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130175</xdr:rowOff>
    </xdr:from>
    <xdr:to xmlns:xdr="http://schemas.openxmlformats.org/drawingml/2006/spreadsheetDrawing">
      <xdr:col>36</xdr:col>
      <xdr:colOff>165100</xdr:colOff>
      <xdr:row>38</xdr:row>
      <xdr:rowOff>59055</xdr:rowOff>
    </xdr:to>
    <xdr:sp macro="" textlink="">
      <xdr:nvSpPr>
        <xdr:cNvPr id="319" name="楕円 318"/>
        <xdr:cNvSpPr/>
      </xdr:nvSpPr>
      <xdr:spPr>
        <a:xfrm>
          <a:off x="6738620" y="64738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49530</xdr:rowOff>
    </xdr:from>
    <xdr:ext cx="378460" cy="265430"/>
    <xdr:sp macro="" textlink="">
      <xdr:nvSpPr>
        <xdr:cNvPr id="320" name="テキスト ボックス 319"/>
        <xdr:cNvSpPr txBox="1"/>
      </xdr:nvSpPr>
      <xdr:spPr>
        <a:xfrm>
          <a:off x="6605270" y="656463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1" name="正方形/長方形 320"/>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2" name="正方形/長方形 321"/>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4" name="正方形/長方形 323"/>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6" name="正方形/長方形 325"/>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8" name="正方形/長方形 327"/>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39725" cy="221615"/>
    <xdr:sp macro="" textlink="">
      <xdr:nvSpPr>
        <xdr:cNvPr id="329" name="テキスト ボックス 328"/>
        <xdr:cNvSpPr txBox="1"/>
      </xdr:nvSpPr>
      <xdr:spPr>
        <a:xfrm>
          <a:off x="6393180" y="8065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0" name="直線コネクタ 329"/>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143510</xdr:rowOff>
    </xdr:from>
    <xdr:to xmlns:xdr="http://schemas.openxmlformats.org/drawingml/2006/spreadsheetDrawing">
      <xdr:col>59</xdr:col>
      <xdr:colOff>50800</xdr:colOff>
      <xdr:row>58</xdr:row>
      <xdr:rowOff>143510</xdr:rowOff>
    </xdr:to>
    <xdr:cxnSp macro="">
      <xdr:nvCxnSpPr>
        <xdr:cNvPr id="331" name="直線コネクタ 330"/>
        <xdr:cNvCxnSpPr/>
      </xdr:nvCxnSpPr>
      <xdr:spPr>
        <a:xfrm>
          <a:off x="6431280" y="10087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171450</xdr:rowOff>
    </xdr:from>
    <xdr:ext cx="238760" cy="255270"/>
    <xdr:sp macro="" textlink="">
      <xdr:nvSpPr>
        <xdr:cNvPr id="332" name="テキスト ボックス 331"/>
        <xdr:cNvSpPr txBox="1"/>
      </xdr:nvSpPr>
      <xdr:spPr>
        <a:xfrm>
          <a:off x="6187440" y="9944100"/>
          <a:ext cx="2387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26035</xdr:rowOff>
    </xdr:from>
    <xdr:to xmlns:xdr="http://schemas.openxmlformats.org/drawingml/2006/spreadsheetDrawing">
      <xdr:col>59</xdr:col>
      <xdr:colOff>50800</xdr:colOff>
      <xdr:row>56</xdr:row>
      <xdr:rowOff>26035</xdr:rowOff>
    </xdr:to>
    <xdr:cxnSp macro="">
      <xdr:nvCxnSpPr>
        <xdr:cNvPr id="333" name="直線コネクタ 332"/>
        <xdr:cNvCxnSpPr/>
      </xdr:nvCxnSpPr>
      <xdr:spPr>
        <a:xfrm>
          <a:off x="6431280" y="9627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55880</xdr:rowOff>
    </xdr:from>
    <xdr:ext cx="586105" cy="254635"/>
    <xdr:sp macro="" textlink="">
      <xdr:nvSpPr>
        <xdr:cNvPr id="334" name="テキスト ボックス 333"/>
        <xdr:cNvSpPr txBox="1"/>
      </xdr:nvSpPr>
      <xdr:spPr>
        <a:xfrm>
          <a:off x="5850890" y="94856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84455</xdr:rowOff>
    </xdr:from>
    <xdr:to xmlns:xdr="http://schemas.openxmlformats.org/drawingml/2006/spreadsheetDrawing">
      <xdr:col>59</xdr:col>
      <xdr:colOff>50800</xdr:colOff>
      <xdr:row>53</xdr:row>
      <xdr:rowOff>84455</xdr:rowOff>
    </xdr:to>
    <xdr:cxnSp macro="">
      <xdr:nvCxnSpPr>
        <xdr:cNvPr id="335" name="直線コネクタ 334"/>
        <xdr:cNvCxnSpPr/>
      </xdr:nvCxnSpPr>
      <xdr:spPr>
        <a:xfrm>
          <a:off x="6431280" y="9171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114300</xdr:rowOff>
    </xdr:from>
    <xdr:ext cx="586105" cy="255270"/>
    <xdr:sp macro="" textlink="">
      <xdr:nvSpPr>
        <xdr:cNvPr id="336" name="テキスト ボックス 335"/>
        <xdr:cNvSpPr txBox="1"/>
      </xdr:nvSpPr>
      <xdr:spPr>
        <a:xfrm>
          <a:off x="5850890" y="90297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143510</xdr:rowOff>
    </xdr:from>
    <xdr:to xmlns:xdr="http://schemas.openxmlformats.org/drawingml/2006/spreadsheetDrawing">
      <xdr:col>59</xdr:col>
      <xdr:colOff>50800</xdr:colOff>
      <xdr:row>50</xdr:row>
      <xdr:rowOff>143510</xdr:rowOff>
    </xdr:to>
    <xdr:cxnSp macro="">
      <xdr:nvCxnSpPr>
        <xdr:cNvPr id="337" name="直線コネクタ 336"/>
        <xdr:cNvCxnSpPr/>
      </xdr:nvCxnSpPr>
      <xdr:spPr>
        <a:xfrm>
          <a:off x="6431280" y="8716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171450</xdr:rowOff>
    </xdr:from>
    <xdr:ext cx="586105" cy="255270"/>
    <xdr:sp macro="" textlink="">
      <xdr:nvSpPr>
        <xdr:cNvPr id="338" name="テキスト ボックス 337"/>
        <xdr:cNvSpPr txBox="1"/>
      </xdr:nvSpPr>
      <xdr:spPr>
        <a:xfrm>
          <a:off x="5850890" y="85725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9" name="直線コネクタ 338"/>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86105" cy="254635"/>
    <xdr:sp macro="" textlink="">
      <xdr:nvSpPr>
        <xdr:cNvPr id="340" name="テキスト ボックス 339"/>
        <xdr:cNvSpPr txBox="1"/>
      </xdr:nvSpPr>
      <xdr:spPr>
        <a:xfrm>
          <a:off x="5850890" y="8114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1"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111760</xdr:rowOff>
    </xdr:from>
    <xdr:to xmlns:xdr="http://schemas.openxmlformats.org/drawingml/2006/spreadsheetDrawing">
      <xdr:col>54</xdr:col>
      <xdr:colOff>185420</xdr:colOff>
      <xdr:row>58</xdr:row>
      <xdr:rowOff>45720</xdr:rowOff>
    </xdr:to>
    <xdr:cxnSp macro="">
      <xdr:nvCxnSpPr>
        <xdr:cNvPr id="342" name="直線コネクタ 341"/>
        <xdr:cNvCxnSpPr/>
      </xdr:nvCxnSpPr>
      <xdr:spPr>
        <a:xfrm flipV="1">
          <a:off x="10198100" y="8855710"/>
          <a:ext cx="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48895</xdr:rowOff>
    </xdr:from>
    <xdr:ext cx="534035" cy="264795"/>
    <xdr:sp macro="" textlink="">
      <xdr:nvSpPr>
        <xdr:cNvPr id="343" name="農林水産業費最小値テキスト"/>
        <xdr:cNvSpPr txBox="1"/>
      </xdr:nvSpPr>
      <xdr:spPr>
        <a:xfrm>
          <a:off x="10248900" y="999299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45720</xdr:rowOff>
    </xdr:from>
    <xdr:to xmlns:xdr="http://schemas.openxmlformats.org/drawingml/2006/spreadsheetDrawing">
      <xdr:col>55</xdr:col>
      <xdr:colOff>88900</xdr:colOff>
      <xdr:row>58</xdr:row>
      <xdr:rowOff>45720</xdr:rowOff>
    </xdr:to>
    <xdr:cxnSp macro="">
      <xdr:nvCxnSpPr>
        <xdr:cNvPr id="344" name="直線コネクタ 343"/>
        <xdr:cNvCxnSpPr/>
      </xdr:nvCxnSpPr>
      <xdr:spPr>
        <a:xfrm>
          <a:off x="10114280" y="9989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57150</xdr:rowOff>
    </xdr:from>
    <xdr:ext cx="598170" cy="264795"/>
    <xdr:sp macro="" textlink="">
      <xdr:nvSpPr>
        <xdr:cNvPr id="345" name="農林水産業費最大値テキスト"/>
        <xdr:cNvSpPr txBox="1"/>
      </xdr:nvSpPr>
      <xdr:spPr>
        <a:xfrm>
          <a:off x="10248900" y="862965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269,146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111760</xdr:rowOff>
    </xdr:from>
    <xdr:to xmlns:xdr="http://schemas.openxmlformats.org/drawingml/2006/spreadsheetDrawing">
      <xdr:col>55</xdr:col>
      <xdr:colOff>88900</xdr:colOff>
      <xdr:row>51</xdr:row>
      <xdr:rowOff>111760</xdr:rowOff>
    </xdr:to>
    <xdr:cxnSp macro="">
      <xdr:nvCxnSpPr>
        <xdr:cNvPr id="346" name="直線コネクタ 345"/>
        <xdr:cNvCxnSpPr/>
      </xdr:nvCxnSpPr>
      <xdr:spPr>
        <a:xfrm>
          <a:off x="10114280" y="8855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170180</xdr:rowOff>
    </xdr:from>
    <xdr:to xmlns:xdr="http://schemas.openxmlformats.org/drawingml/2006/spreadsheetDrawing">
      <xdr:col>55</xdr:col>
      <xdr:colOff>0</xdr:colOff>
      <xdr:row>57</xdr:row>
      <xdr:rowOff>57785</xdr:rowOff>
    </xdr:to>
    <xdr:cxnSp macro="">
      <xdr:nvCxnSpPr>
        <xdr:cNvPr id="347" name="直線コネクタ 346"/>
        <xdr:cNvCxnSpPr/>
      </xdr:nvCxnSpPr>
      <xdr:spPr>
        <a:xfrm>
          <a:off x="9385300" y="9771380"/>
          <a:ext cx="8128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128270</xdr:rowOff>
    </xdr:from>
    <xdr:ext cx="534035" cy="264160"/>
    <xdr:sp macro="" textlink="">
      <xdr:nvSpPr>
        <xdr:cNvPr id="348" name="農林水産業費平均値テキスト"/>
        <xdr:cNvSpPr txBox="1"/>
      </xdr:nvSpPr>
      <xdr:spPr>
        <a:xfrm>
          <a:off x="10248900" y="9558020"/>
          <a:ext cx="53403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104775</xdr:rowOff>
    </xdr:from>
    <xdr:to xmlns:xdr="http://schemas.openxmlformats.org/drawingml/2006/spreadsheetDrawing">
      <xdr:col>55</xdr:col>
      <xdr:colOff>50800</xdr:colOff>
      <xdr:row>57</xdr:row>
      <xdr:rowOff>33655</xdr:rowOff>
    </xdr:to>
    <xdr:sp macro="" textlink="">
      <xdr:nvSpPr>
        <xdr:cNvPr id="349" name="フローチャート: 判断 348"/>
        <xdr:cNvSpPr/>
      </xdr:nvSpPr>
      <xdr:spPr>
        <a:xfrm>
          <a:off x="10152380" y="97059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170180</xdr:rowOff>
    </xdr:from>
    <xdr:to xmlns:xdr="http://schemas.openxmlformats.org/drawingml/2006/spreadsheetDrawing">
      <xdr:col>50</xdr:col>
      <xdr:colOff>114300</xdr:colOff>
      <xdr:row>57</xdr:row>
      <xdr:rowOff>104140</xdr:rowOff>
    </xdr:to>
    <xdr:cxnSp macro="">
      <xdr:nvCxnSpPr>
        <xdr:cNvPr id="350" name="直線コネクタ 349"/>
        <xdr:cNvCxnSpPr/>
      </xdr:nvCxnSpPr>
      <xdr:spPr>
        <a:xfrm flipV="1">
          <a:off x="8521700" y="9771380"/>
          <a:ext cx="8636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126365</xdr:rowOff>
    </xdr:from>
    <xdr:to xmlns:xdr="http://schemas.openxmlformats.org/drawingml/2006/spreadsheetDrawing">
      <xdr:col>50</xdr:col>
      <xdr:colOff>165100</xdr:colOff>
      <xdr:row>57</xdr:row>
      <xdr:rowOff>55245</xdr:rowOff>
    </xdr:to>
    <xdr:sp macro="" textlink="">
      <xdr:nvSpPr>
        <xdr:cNvPr id="351" name="フローチャート: 判断 350"/>
        <xdr:cNvSpPr/>
      </xdr:nvSpPr>
      <xdr:spPr>
        <a:xfrm>
          <a:off x="9334500" y="97275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46355</xdr:rowOff>
    </xdr:from>
    <xdr:ext cx="525145" cy="264160"/>
    <xdr:sp macro="" textlink="">
      <xdr:nvSpPr>
        <xdr:cNvPr id="352" name="テキスト ボックス 351"/>
        <xdr:cNvSpPr txBox="1"/>
      </xdr:nvSpPr>
      <xdr:spPr>
        <a:xfrm>
          <a:off x="9123045" y="9819005"/>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9525</xdr:rowOff>
    </xdr:from>
    <xdr:to xmlns:xdr="http://schemas.openxmlformats.org/drawingml/2006/spreadsheetDrawing">
      <xdr:col>45</xdr:col>
      <xdr:colOff>177800</xdr:colOff>
      <xdr:row>57</xdr:row>
      <xdr:rowOff>104140</xdr:rowOff>
    </xdr:to>
    <xdr:cxnSp macro="">
      <xdr:nvCxnSpPr>
        <xdr:cNvPr id="353" name="直線コネクタ 352"/>
        <xdr:cNvCxnSpPr/>
      </xdr:nvCxnSpPr>
      <xdr:spPr>
        <a:xfrm>
          <a:off x="7653020" y="9782175"/>
          <a:ext cx="86868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106045</xdr:rowOff>
    </xdr:from>
    <xdr:to xmlns:xdr="http://schemas.openxmlformats.org/drawingml/2006/spreadsheetDrawing">
      <xdr:col>46</xdr:col>
      <xdr:colOff>38100</xdr:colOff>
      <xdr:row>57</xdr:row>
      <xdr:rowOff>34925</xdr:rowOff>
    </xdr:to>
    <xdr:sp macro="" textlink="">
      <xdr:nvSpPr>
        <xdr:cNvPr id="354" name="フローチャート: 判断 353"/>
        <xdr:cNvSpPr/>
      </xdr:nvSpPr>
      <xdr:spPr>
        <a:xfrm>
          <a:off x="8470900" y="97072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52070</xdr:rowOff>
    </xdr:from>
    <xdr:ext cx="524510" cy="264160"/>
    <xdr:sp macro="" textlink="">
      <xdr:nvSpPr>
        <xdr:cNvPr id="355" name="テキスト ボックス 354"/>
        <xdr:cNvSpPr txBox="1"/>
      </xdr:nvSpPr>
      <xdr:spPr>
        <a:xfrm>
          <a:off x="8259445" y="9481820"/>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9525</xdr:rowOff>
    </xdr:from>
    <xdr:to xmlns:xdr="http://schemas.openxmlformats.org/drawingml/2006/spreadsheetDrawing">
      <xdr:col>41</xdr:col>
      <xdr:colOff>50800</xdr:colOff>
      <xdr:row>57</xdr:row>
      <xdr:rowOff>47625</xdr:rowOff>
    </xdr:to>
    <xdr:cxnSp macro="">
      <xdr:nvCxnSpPr>
        <xdr:cNvPr id="356" name="直線コネクタ 355"/>
        <xdr:cNvCxnSpPr/>
      </xdr:nvCxnSpPr>
      <xdr:spPr>
        <a:xfrm flipV="1">
          <a:off x="6789420" y="9782175"/>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110490</xdr:rowOff>
    </xdr:from>
    <xdr:to xmlns:xdr="http://schemas.openxmlformats.org/drawingml/2006/spreadsheetDrawing">
      <xdr:col>41</xdr:col>
      <xdr:colOff>101600</xdr:colOff>
      <xdr:row>57</xdr:row>
      <xdr:rowOff>38735</xdr:rowOff>
    </xdr:to>
    <xdr:sp macro="" textlink="">
      <xdr:nvSpPr>
        <xdr:cNvPr id="357" name="フローチャート: 判断 356"/>
        <xdr:cNvSpPr/>
      </xdr:nvSpPr>
      <xdr:spPr>
        <a:xfrm>
          <a:off x="7602220" y="9711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55880</xdr:rowOff>
    </xdr:from>
    <xdr:ext cx="524510" cy="254635"/>
    <xdr:sp macro="" textlink="">
      <xdr:nvSpPr>
        <xdr:cNvPr id="358" name="テキスト ボックス 357"/>
        <xdr:cNvSpPr txBox="1"/>
      </xdr:nvSpPr>
      <xdr:spPr>
        <a:xfrm>
          <a:off x="7395845" y="9485630"/>
          <a:ext cx="5245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144780</xdr:rowOff>
    </xdr:from>
    <xdr:to xmlns:xdr="http://schemas.openxmlformats.org/drawingml/2006/spreadsheetDrawing">
      <xdr:col>36</xdr:col>
      <xdr:colOff>165100</xdr:colOff>
      <xdr:row>57</xdr:row>
      <xdr:rowOff>73025</xdr:rowOff>
    </xdr:to>
    <xdr:sp macro="" textlink="">
      <xdr:nvSpPr>
        <xdr:cNvPr id="359" name="フローチャート: 判断 358"/>
        <xdr:cNvSpPr/>
      </xdr:nvSpPr>
      <xdr:spPr>
        <a:xfrm>
          <a:off x="6738620" y="9745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90170</xdr:rowOff>
    </xdr:from>
    <xdr:ext cx="525145" cy="254635"/>
    <xdr:sp macro="" textlink="">
      <xdr:nvSpPr>
        <xdr:cNvPr id="360" name="テキスト ボックス 359"/>
        <xdr:cNvSpPr txBox="1"/>
      </xdr:nvSpPr>
      <xdr:spPr>
        <a:xfrm>
          <a:off x="6527165" y="9519920"/>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1" name="テキスト ボックス 360"/>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2" name="テキスト ボックス 361"/>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63" name="テキスト ボックス 362"/>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1365" cy="264795"/>
    <xdr:sp macro="" textlink="">
      <xdr:nvSpPr>
        <xdr:cNvPr id="364" name="テキスト ボックス 363"/>
        <xdr:cNvSpPr txBox="1"/>
      </xdr:nvSpPr>
      <xdr:spPr>
        <a:xfrm>
          <a:off x="74676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65" name="テキスト ボックス 364"/>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6985</xdr:rowOff>
    </xdr:from>
    <xdr:to xmlns:xdr="http://schemas.openxmlformats.org/drawingml/2006/spreadsheetDrawing">
      <xdr:col>55</xdr:col>
      <xdr:colOff>50800</xdr:colOff>
      <xdr:row>57</xdr:row>
      <xdr:rowOff>109855</xdr:rowOff>
    </xdr:to>
    <xdr:sp macro="" textlink="">
      <xdr:nvSpPr>
        <xdr:cNvPr id="366" name="楕円 365"/>
        <xdr:cNvSpPr/>
      </xdr:nvSpPr>
      <xdr:spPr>
        <a:xfrm>
          <a:off x="10152380" y="9779635"/>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159385</xdr:rowOff>
    </xdr:from>
    <xdr:ext cx="534035" cy="255905"/>
    <xdr:sp macro="" textlink="">
      <xdr:nvSpPr>
        <xdr:cNvPr id="367" name="農林水産業費該当値テキスト"/>
        <xdr:cNvSpPr txBox="1"/>
      </xdr:nvSpPr>
      <xdr:spPr>
        <a:xfrm>
          <a:off x="10248900" y="9760585"/>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117475</xdr:rowOff>
    </xdr:from>
    <xdr:to xmlns:xdr="http://schemas.openxmlformats.org/drawingml/2006/spreadsheetDrawing">
      <xdr:col>50</xdr:col>
      <xdr:colOff>165100</xdr:colOff>
      <xdr:row>57</xdr:row>
      <xdr:rowOff>46355</xdr:rowOff>
    </xdr:to>
    <xdr:sp macro="" textlink="">
      <xdr:nvSpPr>
        <xdr:cNvPr id="368" name="楕円 367"/>
        <xdr:cNvSpPr/>
      </xdr:nvSpPr>
      <xdr:spPr>
        <a:xfrm>
          <a:off x="9334500" y="9718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63500</xdr:rowOff>
    </xdr:from>
    <xdr:ext cx="525145" cy="264795"/>
    <xdr:sp macro="" textlink="">
      <xdr:nvSpPr>
        <xdr:cNvPr id="369" name="テキスト ボックス 368"/>
        <xdr:cNvSpPr txBox="1"/>
      </xdr:nvSpPr>
      <xdr:spPr>
        <a:xfrm>
          <a:off x="9123045" y="9493250"/>
          <a:ext cx="5251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52070</xdr:rowOff>
    </xdr:from>
    <xdr:to xmlns:xdr="http://schemas.openxmlformats.org/drawingml/2006/spreadsheetDrawing">
      <xdr:col>46</xdr:col>
      <xdr:colOff>38100</xdr:colOff>
      <xdr:row>57</xdr:row>
      <xdr:rowOff>156210</xdr:rowOff>
    </xdr:to>
    <xdr:sp macro="" textlink="">
      <xdr:nvSpPr>
        <xdr:cNvPr id="370" name="楕円 369"/>
        <xdr:cNvSpPr/>
      </xdr:nvSpPr>
      <xdr:spPr>
        <a:xfrm>
          <a:off x="8470900" y="982472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146685</xdr:rowOff>
    </xdr:from>
    <xdr:ext cx="524510" cy="256540"/>
    <xdr:sp macro="" textlink="">
      <xdr:nvSpPr>
        <xdr:cNvPr id="371" name="テキスト ボックス 370"/>
        <xdr:cNvSpPr txBox="1"/>
      </xdr:nvSpPr>
      <xdr:spPr>
        <a:xfrm>
          <a:off x="8259445" y="9919335"/>
          <a:ext cx="5245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132715</xdr:rowOff>
    </xdr:from>
    <xdr:to xmlns:xdr="http://schemas.openxmlformats.org/drawingml/2006/spreadsheetDrawing">
      <xdr:col>41</xdr:col>
      <xdr:colOff>101600</xdr:colOff>
      <xdr:row>57</xdr:row>
      <xdr:rowOff>60960</xdr:rowOff>
    </xdr:to>
    <xdr:sp macro="" textlink="">
      <xdr:nvSpPr>
        <xdr:cNvPr id="372" name="楕円 371"/>
        <xdr:cNvSpPr/>
      </xdr:nvSpPr>
      <xdr:spPr>
        <a:xfrm>
          <a:off x="7602220" y="9733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52070</xdr:rowOff>
    </xdr:from>
    <xdr:ext cx="524510" cy="264160"/>
    <xdr:sp macro="" textlink="">
      <xdr:nvSpPr>
        <xdr:cNvPr id="373" name="テキスト ボックス 372"/>
        <xdr:cNvSpPr txBox="1"/>
      </xdr:nvSpPr>
      <xdr:spPr>
        <a:xfrm>
          <a:off x="7395845" y="9824720"/>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171450</xdr:rowOff>
    </xdr:from>
    <xdr:to xmlns:xdr="http://schemas.openxmlformats.org/drawingml/2006/spreadsheetDrawing">
      <xdr:col>36</xdr:col>
      <xdr:colOff>165100</xdr:colOff>
      <xdr:row>57</xdr:row>
      <xdr:rowOff>100330</xdr:rowOff>
    </xdr:to>
    <xdr:sp macro="" textlink="">
      <xdr:nvSpPr>
        <xdr:cNvPr id="374" name="楕円 373"/>
        <xdr:cNvSpPr/>
      </xdr:nvSpPr>
      <xdr:spPr>
        <a:xfrm>
          <a:off x="6738620" y="9772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90805</xdr:rowOff>
    </xdr:from>
    <xdr:ext cx="525145" cy="254635"/>
    <xdr:sp macro="" textlink="">
      <xdr:nvSpPr>
        <xdr:cNvPr id="375" name="テキスト ボックス 374"/>
        <xdr:cNvSpPr txBox="1"/>
      </xdr:nvSpPr>
      <xdr:spPr>
        <a:xfrm>
          <a:off x="6527165" y="9863455"/>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6" name="正方形/長方形 375"/>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77" name="正方形/長方形 376"/>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79" name="正方形/長方形 378"/>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1" name="正方形/長方形 380"/>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3" name="正方形/長方形 382"/>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39725" cy="221615"/>
    <xdr:sp macro="" textlink="">
      <xdr:nvSpPr>
        <xdr:cNvPr id="384" name="テキスト ボックス 383"/>
        <xdr:cNvSpPr txBox="1"/>
      </xdr:nvSpPr>
      <xdr:spPr>
        <a:xfrm>
          <a:off x="6393180" y="11494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5" name="直線コネクタ 384"/>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45720</xdr:rowOff>
    </xdr:from>
    <xdr:to xmlns:xdr="http://schemas.openxmlformats.org/drawingml/2006/spreadsheetDrawing">
      <xdr:col>59</xdr:col>
      <xdr:colOff>50800</xdr:colOff>
      <xdr:row>79</xdr:row>
      <xdr:rowOff>45720</xdr:rowOff>
    </xdr:to>
    <xdr:cxnSp macro="">
      <xdr:nvCxnSpPr>
        <xdr:cNvPr id="386" name="直線コネクタ 385"/>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75565</xdr:rowOff>
    </xdr:from>
    <xdr:ext cx="238760" cy="264160"/>
    <xdr:sp macro="" textlink="">
      <xdr:nvSpPr>
        <xdr:cNvPr id="387" name="テキスト ボックス 386"/>
        <xdr:cNvSpPr txBox="1"/>
      </xdr:nvSpPr>
      <xdr:spPr>
        <a:xfrm>
          <a:off x="6187440" y="13448665"/>
          <a:ext cx="2387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88" name="直線コネクタ 387"/>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36195</xdr:rowOff>
    </xdr:from>
    <xdr:ext cx="586105" cy="264160"/>
    <xdr:sp macro="" textlink="">
      <xdr:nvSpPr>
        <xdr:cNvPr id="389" name="テキスト ボックス 388"/>
        <xdr:cNvSpPr txBox="1"/>
      </xdr:nvSpPr>
      <xdr:spPr>
        <a:xfrm>
          <a:off x="5850890" y="1306639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143510</xdr:rowOff>
    </xdr:from>
    <xdr:to xmlns:xdr="http://schemas.openxmlformats.org/drawingml/2006/spreadsheetDrawing">
      <xdr:col>59</xdr:col>
      <xdr:colOff>50800</xdr:colOff>
      <xdr:row>74</xdr:row>
      <xdr:rowOff>143510</xdr:rowOff>
    </xdr:to>
    <xdr:cxnSp macro="">
      <xdr:nvCxnSpPr>
        <xdr:cNvPr id="390" name="直線コネクタ 389"/>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171450</xdr:rowOff>
    </xdr:from>
    <xdr:ext cx="586105" cy="255270"/>
    <xdr:sp macro="" textlink="">
      <xdr:nvSpPr>
        <xdr:cNvPr id="391" name="テキスト ボックス 390"/>
        <xdr:cNvSpPr txBox="1"/>
      </xdr:nvSpPr>
      <xdr:spPr>
        <a:xfrm>
          <a:off x="5850890" y="12687300"/>
          <a:ext cx="5861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104140</xdr:rowOff>
    </xdr:from>
    <xdr:to xmlns:xdr="http://schemas.openxmlformats.org/drawingml/2006/spreadsheetDrawing">
      <xdr:col>59</xdr:col>
      <xdr:colOff>50800</xdr:colOff>
      <xdr:row>72</xdr:row>
      <xdr:rowOff>104140</xdr:rowOff>
    </xdr:to>
    <xdr:cxnSp macro="">
      <xdr:nvCxnSpPr>
        <xdr:cNvPr id="392" name="直線コネクタ 391"/>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133985</xdr:rowOff>
    </xdr:from>
    <xdr:ext cx="586105" cy="264795"/>
    <xdr:sp macro="" textlink="">
      <xdr:nvSpPr>
        <xdr:cNvPr id="393" name="テキスト ボックス 392"/>
        <xdr:cNvSpPr txBox="1"/>
      </xdr:nvSpPr>
      <xdr:spPr>
        <a:xfrm>
          <a:off x="5850890" y="12306935"/>
          <a:ext cx="5861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65405</xdr:rowOff>
    </xdr:from>
    <xdr:to xmlns:xdr="http://schemas.openxmlformats.org/drawingml/2006/spreadsheetDrawing">
      <xdr:col>59</xdr:col>
      <xdr:colOff>50800</xdr:colOff>
      <xdr:row>70</xdr:row>
      <xdr:rowOff>65405</xdr:rowOff>
    </xdr:to>
    <xdr:cxnSp macro="">
      <xdr:nvCxnSpPr>
        <xdr:cNvPr id="394" name="直線コネクタ 393"/>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94615</xdr:rowOff>
    </xdr:from>
    <xdr:ext cx="586105" cy="264160"/>
    <xdr:sp macro="" textlink="">
      <xdr:nvSpPr>
        <xdr:cNvPr id="395" name="テキスト ボックス 394"/>
        <xdr:cNvSpPr txBox="1"/>
      </xdr:nvSpPr>
      <xdr:spPr>
        <a:xfrm>
          <a:off x="5850890" y="11924665"/>
          <a:ext cx="5861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6" name="直線コネクタ 395"/>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86105" cy="254635"/>
    <xdr:sp macro="" textlink="">
      <xdr:nvSpPr>
        <xdr:cNvPr id="397" name="テキスト ボックス 396"/>
        <xdr:cNvSpPr txBox="1"/>
      </xdr:nvSpPr>
      <xdr:spPr>
        <a:xfrm>
          <a:off x="5850890" y="11543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8"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18415</xdr:rowOff>
    </xdr:from>
    <xdr:to xmlns:xdr="http://schemas.openxmlformats.org/drawingml/2006/spreadsheetDrawing">
      <xdr:col>54</xdr:col>
      <xdr:colOff>185420</xdr:colOff>
      <xdr:row>79</xdr:row>
      <xdr:rowOff>30480</xdr:rowOff>
    </xdr:to>
    <xdr:cxnSp macro="">
      <xdr:nvCxnSpPr>
        <xdr:cNvPr id="399" name="直線コネクタ 398"/>
        <xdr:cNvCxnSpPr/>
      </xdr:nvCxnSpPr>
      <xdr:spPr>
        <a:xfrm flipV="1">
          <a:off x="10198100" y="12019915"/>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34290</xdr:rowOff>
    </xdr:from>
    <xdr:ext cx="469265" cy="263525"/>
    <xdr:sp macro="" textlink="">
      <xdr:nvSpPr>
        <xdr:cNvPr id="400" name="商工費最小値テキスト"/>
        <xdr:cNvSpPr txBox="1"/>
      </xdr:nvSpPr>
      <xdr:spPr>
        <a:xfrm>
          <a:off x="10248900" y="1357884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30480</xdr:rowOff>
    </xdr:from>
    <xdr:to xmlns:xdr="http://schemas.openxmlformats.org/drawingml/2006/spreadsheetDrawing">
      <xdr:col>55</xdr:col>
      <xdr:colOff>88900</xdr:colOff>
      <xdr:row>79</xdr:row>
      <xdr:rowOff>30480</xdr:rowOff>
    </xdr:to>
    <xdr:cxnSp macro="">
      <xdr:nvCxnSpPr>
        <xdr:cNvPr id="401" name="直線コネクタ 400"/>
        <xdr:cNvCxnSpPr/>
      </xdr:nvCxnSpPr>
      <xdr:spPr>
        <a:xfrm>
          <a:off x="10114280" y="13575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139065</xdr:rowOff>
    </xdr:from>
    <xdr:ext cx="598170" cy="264795"/>
    <xdr:sp macro="" textlink="">
      <xdr:nvSpPr>
        <xdr:cNvPr id="402" name="商工費最大値テキスト"/>
        <xdr:cNvSpPr txBox="1"/>
      </xdr:nvSpPr>
      <xdr:spPr>
        <a:xfrm>
          <a:off x="10248900" y="1179766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412,075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18415</xdr:rowOff>
    </xdr:from>
    <xdr:to xmlns:xdr="http://schemas.openxmlformats.org/drawingml/2006/spreadsheetDrawing">
      <xdr:col>55</xdr:col>
      <xdr:colOff>88900</xdr:colOff>
      <xdr:row>70</xdr:row>
      <xdr:rowOff>18415</xdr:rowOff>
    </xdr:to>
    <xdr:cxnSp macro="">
      <xdr:nvCxnSpPr>
        <xdr:cNvPr id="403" name="直線コネクタ 402"/>
        <xdr:cNvCxnSpPr/>
      </xdr:nvCxnSpPr>
      <xdr:spPr>
        <a:xfrm>
          <a:off x="10114280" y="12019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125730</xdr:rowOff>
    </xdr:from>
    <xdr:to xmlns:xdr="http://schemas.openxmlformats.org/drawingml/2006/spreadsheetDrawing">
      <xdr:col>55</xdr:col>
      <xdr:colOff>0</xdr:colOff>
      <xdr:row>78</xdr:row>
      <xdr:rowOff>133985</xdr:rowOff>
    </xdr:to>
    <xdr:cxnSp macro="">
      <xdr:nvCxnSpPr>
        <xdr:cNvPr id="404" name="直線コネクタ 403"/>
        <xdr:cNvCxnSpPr/>
      </xdr:nvCxnSpPr>
      <xdr:spPr>
        <a:xfrm flipV="1">
          <a:off x="9385300" y="1349883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10795</xdr:rowOff>
    </xdr:from>
    <xdr:ext cx="534035" cy="264160"/>
    <xdr:sp macro="" textlink="">
      <xdr:nvSpPr>
        <xdr:cNvPr id="405" name="商工費平均値テキスト"/>
        <xdr:cNvSpPr txBox="1"/>
      </xdr:nvSpPr>
      <xdr:spPr>
        <a:xfrm>
          <a:off x="10248900" y="13212445"/>
          <a:ext cx="53403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162560</xdr:rowOff>
    </xdr:from>
    <xdr:to xmlns:xdr="http://schemas.openxmlformats.org/drawingml/2006/spreadsheetDrawing">
      <xdr:col>55</xdr:col>
      <xdr:colOff>50800</xdr:colOff>
      <xdr:row>78</xdr:row>
      <xdr:rowOff>91440</xdr:rowOff>
    </xdr:to>
    <xdr:sp macro="" textlink="">
      <xdr:nvSpPr>
        <xdr:cNvPr id="406" name="フローチャート: 判断 405"/>
        <xdr:cNvSpPr/>
      </xdr:nvSpPr>
      <xdr:spPr>
        <a:xfrm>
          <a:off x="10152380" y="133642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133985</xdr:rowOff>
    </xdr:from>
    <xdr:to xmlns:xdr="http://schemas.openxmlformats.org/drawingml/2006/spreadsheetDrawing">
      <xdr:col>50</xdr:col>
      <xdr:colOff>114300</xdr:colOff>
      <xdr:row>78</xdr:row>
      <xdr:rowOff>145415</xdr:rowOff>
    </xdr:to>
    <xdr:cxnSp macro="">
      <xdr:nvCxnSpPr>
        <xdr:cNvPr id="407" name="直線コネクタ 406"/>
        <xdr:cNvCxnSpPr/>
      </xdr:nvCxnSpPr>
      <xdr:spPr>
        <a:xfrm flipV="1">
          <a:off x="8521700" y="1350708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60325</xdr:rowOff>
    </xdr:from>
    <xdr:to xmlns:xdr="http://schemas.openxmlformats.org/drawingml/2006/spreadsheetDrawing">
      <xdr:col>50</xdr:col>
      <xdr:colOff>165100</xdr:colOff>
      <xdr:row>78</xdr:row>
      <xdr:rowOff>163830</xdr:rowOff>
    </xdr:to>
    <xdr:sp macro="" textlink="">
      <xdr:nvSpPr>
        <xdr:cNvPr id="408" name="フローチャート: 判断 407"/>
        <xdr:cNvSpPr/>
      </xdr:nvSpPr>
      <xdr:spPr>
        <a:xfrm>
          <a:off x="9334500" y="134334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6985</xdr:rowOff>
    </xdr:from>
    <xdr:ext cx="525145" cy="256540"/>
    <xdr:sp macro="" textlink="">
      <xdr:nvSpPr>
        <xdr:cNvPr id="409" name="テキスト ボックス 408"/>
        <xdr:cNvSpPr txBox="1"/>
      </xdr:nvSpPr>
      <xdr:spPr>
        <a:xfrm>
          <a:off x="9123045" y="13208635"/>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145415</xdr:rowOff>
    </xdr:from>
    <xdr:to xmlns:xdr="http://schemas.openxmlformats.org/drawingml/2006/spreadsheetDrawing">
      <xdr:col>45</xdr:col>
      <xdr:colOff>177800</xdr:colOff>
      <xdr:row>78</xdr:row>
      <xdr:rowOff>156210</xdr:rowOff>
    </xdr:to>
    <xdr:cxnSp macro="">
      <xdr:nvCxnSpPr>
        <xdr:cNvPr id="410" name="直線コネクタ 409"/>
        <xdr:cNvCxnSpPr/>
      </xdr:nvCxnSpPr>
      <xdr:spPr>
        <a:xfrm flipV="1">
          <a:off x="7653020" y="13518515"/>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76835</xdr:rowOff>
    </xdr:from>
    <xdr:to xmlns:xdr="http://schemas.openxmlformats.org/drawingml/2006/spreadsheetDrawing">
      <xdr:col>46</xdr:col>
      <xdr:colOff>38100</xdr:colOff>
      <xdr:row>79</xdr:row>
      <xdr:rowOff>4445</xdr:rowOff>
    </xdr:to>
    <xdr:sp macro="" textlink="">
      <xdr:nvSpPr>
        <xdr:cNvPr id="411" name="フローチャート: 判断 410"/>
        <xdr:cNvSpPr/>
      </xdr:nvSpPr>
      <xdr:spPr>
        <a:xfrm>
          <a:off x="8470900" y="1344993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21590</xdr:rowOff>
    </xdr:from>
    <xdr:ext cx="524510" cy="254635"/>
    <xdr:sp macro="" textlink="">
      <xdr:nvSpPr>
        <xdr:cNvPr id="412" name="テキスト ボックス 411"/>
        <xdr:cNvSpPr txBox="1"/>
      </xdr:nvSpPr>
      <xdr:spPr>
        <a:xfrm>
          <a:off x="8259445" y="13223240"/>
          <a:ext cx="5245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156210</xdr:rowOff>
    </xdr:from>
    <xdr:to xmlns:xdr="http://schemas.openxmlformats.org/drawingml/2006/spreadsheetDrawing">
      <xdr:col>41</xdr:col>
      <xdr:colOff>50800</xdr:colOff>
      <xdr:row>78</xdr:row>
      <xdr:rowOff>160020</xdr:rowOff>
    </xdr:to>
    <xdr:cxnSp macro="">
      <xdr:nvCxnSpPr>
        <xdr:cNvPr id="413" name="直線コネクタ 412"/>
        <xdr:cNvCxnSpPr/>
      </xdr:nvCxnSpPr>
      <xdr:spPr>
        <a:xfrm flipV="1">
          <a:off x="6789420" y="1352931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68580</xdr:rowOff>
    </xdr:from>
    <xdr:to xmlns:xdr="http://schemas.openxmlformats.org/drawingml/2006/spreadsheetDrawing">
      <xdr:col>41</xdr:col>
      <xdr:colOff>101600</xdr:colOff>
      <xdr:row>78</xdr:row>
      <xdr:rowOff>171450</xdr:rowOff>
    </xdr:to>
    <xdr:sp macro="" textlink="">
      <xdr:nvSpPr>
        <xdr:cNvPr id="414" name="フローチャート: 判断 413"/>
        <xdr:cNvSpPr/>
      </xdr:nvSpPr>
      <xdr:spPr>
        <a:xfrm>
          <a:off x="7602220" y="134416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13970</xdr:rowOff>
    </xdr:from>
    <xdr:ext cx="524510" cy="264160"/>
    <xdr:sp macro="" textlink="">
      <xdr:nvSpPr>
        <xdr:cNvPr id="415" name="テキスト ボックス 414"/>
        <xdr:cNvSpPr txBox="1"/>
      </xdr:nvSpPr>
      <xdr:spPr>
        <a:xfrm>
          <a:off x="7395845" y="13215620"/>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88265</xdr:rowOff>
    </xdr:from>
    <xdr:to xmlns:xdr="http://schemas.openxmlformats.org/drawingml/2006/spreadsheetDrawing">
      <xdr:col>36</xdr:col>
      <xdr:colOff>165100</xdr:colOff>
      <xdr:row>79</xdr:row>
      <xdr:rowOff>16510</xdr:rowOff>
    </xdr:to>
    <xdr:sp macro="" textlink="">
      <xdr:nvSpPr>
        <xdr:cNvPr id="416" name="フローチャート: 判断 415"/>
        <xdr:cNvSpPr/>
      </xdr:nvSpPr>
      <xdr:spPr>
        <a:xfrm>
          <a:off x="6738620" y="13461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33655</xdr:rowOff>
    </xdr:from>
    <xdr:ext cx="525145" cy="264160"/>
    <xdr:sp macro="" textlink="">
      <xdr:nvSpPr>
        <xdr:cNvPr id="417" name="テキスト ボックス 416"/>
        <xdr:cNvSpPr txBox="1"/>
      </xdr:nvSpPr>
      <xdr:spPr>
        <a:xfrm>
          <a:off x="6527165" y="13235305"/>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18" name="テキスト ボックス 417"/>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19" name="テキスト ボックス 418"/>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20" name="テキスト ボックス 419"/>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21" name="テキスト ボックス 420"/>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22" name="テキスト ボックス 421"/>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2540</xdr:rowOff>
    </xdr:to>
    <xdr:sp macro="" textlink="">
      <xdr:nvSpPr>
        <xdr:cNvPr id="423" name="楕円 422"/>
        <xdr:cNvSpPr/>
      </xdr:nvSpPr>
      <xdr:spPr>
        <a:xfrm>
          <a:off x="10152380" y="134467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161925</xdr:rowOff>
    </xdr:from>
    <xdr:ext cx="534035" cy="264795"/>
    <xdr:sp macro="" textlink="">
      <xdr:nvSpPr>
        <xdr:cNvPr id="424" name="商工費該当値テキスト"/>
        <xdr:cNvSpPr txBox="1"/>
      </xdr:nvSpPr>
      <xdr:spPr>
        <a:xfrm>
          <a:off x="10248900" y="1336357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81915</xdr:rowOff>
    </xdr:from>
    <xdr:to xmlns:xdr="http://schemas.openxmlformats.org/drawingml/2006/spreadsheetDrawing">
      <xdr:col>50</xdr:col>
      <xdr:colOff>165100</xdr:colOff>
      <xdr:row>79</xdr:row>
      <xdr:rowOff>10160</xdr:rowOff>
    </xdr:to>
    <xdr:sp macro="" textlink="">
      <xdr:nvSpPr>
        <xdr:cNvPr id="425" name="楕円 424"/>
        <xdr:cNvSpPr/>
      </xdr:nvSpPr>
      <xdr:spPr>
        <a:xfrm>
          <a:off x="9334500" y="13455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1270</xdr:rowOff>
    </xdr:from>
    <xdr:ext cx="525145" cy="264795"/>
    <xdr:sp macro="" textlink="">
      <xdr:nvSpPr>
        <xdr:cNvPr id="426" name="テキスト ボックス 425"/>
        <xdr:cNvSpPr txBox="1"/>
      </xdr:nvSpPr>
      <xdr:spPr>
        <a:xfrm>
          <a:off x="9123045" y="13545820"/>
          <a:ext cx="5251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93345</xdr:rowOff>
    </xdr:from>
    <xdr:to xmlns:xdr="http://schemas.openxmlformats.org/drawingml/2006/spreadsheetDrawing">
      <xdr:col>46</xdr:col>
      <xdr:colOff>38100</xdr:colOff>
      <xdr:row>79</xdr:row>
      <xdr:rowOff>22225</xdr:rowOff>
    </xdr:to>
    <xdr:sp macro="" textlink="">
      <xdr:nvSpPr>
        <xdr:cNvPr id="427" name="楕円 426"/>
        <xdr:cNvSpPr/>
      </xdr:nvSpPr>
      <xdr:spPr>
        <a:xfrm>
          <a:off x="8470900" y="134664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12700</xdr:rowOff>
    </xdr:from>
    <xdr:ext cx="524510" cy="264160"/>
    <xdr:sp macro="" textlink="">
      <xdr:nvSpPr>
        <xdr:cNvPr id="428" name="テキスト ボックス 427"/>
        <xdr:cNvSpPr txBox="1"/>
      </xdr:nvSpPr>
      <xdr:spPr>
        <a:xfrm>
          <a:off x="8259445" y="13557250"/>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104140</xdr:rowOff>
    </xdr:from>
    <xdr:to xmlns:xdr="http://schemas.openxmlformats.org/drawingml/2006/spreadsheetDrawing">
      <xdr:col>41</xdr:col>
      <xdr:colOff>101600</xdr:colOff>
      <xdr:row>79</xdr:row>
      <xdr:rowOff>32385</xdr:rowOff>
    </xdr:to>
    <xdr:sp macro="" textlink="">
      <xdr:nvSpPr>
        <xdr:cNvPr id="429" name="楕円 428"/>
        <xdr:cNvSpPr/>
      </xdr:nvSpPr>
      <xdr:spPr>
        <a:xfrm>
          <a:off x="7602220" y="134772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23495</xdr:rowOff>
    </xdr:from>
    <xdr:ext cx="524510" cy="264795"/>
    <xdr:sp macro="" textlink="">
      <xdr:nvSpPr>
        <xdr:cNvPr id="430" name="テキスト ボックス 429"/>
        <xdr:cNvSpPr txBox="1"/>
      </xdr:nvSpPr>
      <xdr:spPr>
        <a:xfrm>
          <a:off x="7395845" y="13568045"/>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107315</xdr:rowOff>
    </xdr:from>
    <xdr:to xmlns:xdr="http://schemas.openxmlformats.org/drawingml/2006/spreadsheetDrawing">
      <xdr:col>36</xdr:col>
      <xdr:colOff>165100</xdr:colOff>
      <xdr:row>79</xdr:row>
      <xdr:rowOff>36195</xdr:rowOff>
    </xdr:to>
    <xdr:sp macro="" textlink="">
      <xdr:nvSpPr>
        <xdr:cNvPr id="431" name="楕円 430"/>
        <xdr:cNvSpPr/>
      </xdr:nvSpPr>
      <xdr:spPr>
        <a:xfrm>
          <a:off x="6738620" y="134804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27305</xdr:rowOff>
    </xdr:from>
    <xdr:ext cx="525145" cy="265430"/>
    <xdr:sp macro="" textlink="">
      <xdr:nvSpPr>
        <xdr:cNvPr id="432" name="テキスト ボックス 431"/>
        <xdr:cNvSpPr txBox="1"/>
      </xdr:nvSpPr>
      <xdr:spPr>
        <a:xfrm>
          <a:off x="6527165" y="13571855"/>
          <a:ext cx="5251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3" name="正方形/長方形 432"/>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4" name="正方形/長方形 433"/>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36" name="正方形/長方形 435"/>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38" name="正方形/長方形 437"/>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101,995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39725" cy="221615"/>
    <xdr:sp macro="" textlink="">
      <xdr:nvSpPr>
        <xdr:cNvPr id="441" name="テキスト ボックス 440"/>
        <xdr:cNvSpPr txBox="1"/>
      </xdr:nvSpPr>
      <xdr:spPr>
        <a:xfrm>
          <a:off x="6393180" y="14923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431280" y="16941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8760" cy="248920"/>
    <xdr:sp macro="" textlink="">
      <xdr:nvSpPr>
        <xdr:cNvPr id="444" name="テキスト ボックス 443"/>
        <xdr:cNvSpPr txBox="1"/>
      </xdr:nvSpPr>
      <xdr:spPr>
        <a:xfrm>
          <a:off x="6187440" y="16799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6105" cy="248920"/>
    <xdr:sp macro="" textlink="">
      <xdr:nvSpPr>
        <xdr:cNvPr id="446" name="テキスト ボックス 445"/>
        <xdr:cNvSpPr txBox="1"/>
      </xdr:nvSpPr>
      <xdr:spPr>
        <a:xfrm>
          <a:off x="5850890" y="16342360"/>
          <a:ext cx="586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431280" y="16027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6105" cy="248920"/>
    <xdr:sp macro="" textlink="">
      <xdr:nvSpPr>
        <xdr:cNvPr id="448" name="テキスト ボックス 447"/>
        <xdr:cNvSpPr txBox="1"/>
      </xdr:nvSpPr>
      <xdr:spPr>
        <a:xfrm>
          <a:off x="5850890" y="15885160"/>
          <a:ext cx="586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143510</xdr:rowOff>
    </xdr:from>
    <xdr:to xmlns:xdr="http://schemas.openxmlformats.org/drawingml/2006/spreadsheetDrawing">
      <xdr:col>59</xdr:col>
      <xdr:colOff>50800</xdr:colOff>
      <xdr:row>90</xdr:row>
      <xdr:rowOff>143510</xdr:rowOff>
    </xdr:to>
    <xdr:cxnSp macro="">
      <xdr:nvCxnSpPr>
        <xdr:cNvPr id="449" name="直線コネクタ 448"/>
        <xdr:cNvCxnSpPr/>
      </xdr:nvCxnSpPr>
      <xdr:spPr>
        <a:xfrm>
          <a:off x="6431280" y="15574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171450</xdr:rowOff>
    </xdr:from>
    <xdr:ext cx="586105" cy="253365"/>
    <xdr:sp macro="" textlink="">
      <xdr:nvSpPr>
        <xdr:cNvPr id="450" name="テキスト ボックス 449"/>
        <xdr:cNvSpPr txBox="1"/>
      </xdr:nvSpPr>
      <xdr:spPr>
        <a:xfrm>
          <a:off x="5850890" y="15430500"/>
          <a:ext cx="5861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1" name="直線コネクタ 450"/>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86105" cy="254635"/>
    <xdr:sp macro="" textlink="">
      <xdr:nvSpPr>
        <xdr:cNvPr id="452" name="テキスト ボックス 451"/>
        <xdr:cNvSpPr txBox="1"/>
      </xdr:nvSpPr>
      <xdr:spPr>
        <a:xfrm>
          <a:off x="5850890" y="14972030"/>
          <a:ext cx="5861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92</xdr:row>
      <xdr:rowOff>32385</xdr:rowOff>
    </xdr:from>
    <xdr:to xmlns:xdr="http://schemas.openxmlformats.org/drawingml/2006/spreadsheetDrawing">
      <xdr:col>54</xdr:col>
      <xdr:colOff>185420</xdr:colOff>
      <xdr:row>98</xdr:row>
      <xdr:rowOff>4445</xdr:rowOff>
    </xdr:to>
    <xdr:cxnSp macro="">
      <xdr:nvCxnSpPr>
        <xdr:cNvPr id="454" name="直線コネクタ 453"/>
        <xdr:cNvCxnSpPr/>
      </xdr:nvCxnSpPr>
      <xdr:spPr>
        <a:xfrm flipV="1">
          <a:off x="10198100" y="15805785"/>
          <a:ext cx="0" cy="1000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8255</xdr:rowOff>
    </xdr:from>
    <xdr:ext cx="534035" cy="249555"/>
    <xdr:sp macro="" textlink="">
      <xdr:nvSpPr>
        <xdr:cNvPr id="455" name="土木費最小値テキスト"/>
        <xdr:cNvSpPr txBox="1"/>
      </xdr:nvSpPr>
      <xdr:spPr>
        <a:xfrm>
          <a:off x="10248900" y="1681035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4445</xdr:rowOff>
    </xdr:from>
    <xdr:to xmlns:xdr="http://schemas.openxmlformats.org/drawingml/2006/spreadsheetDrawing">
      <xdr:col>55</xdr:col>
      <xdr:colOff>88900</xdr:colOff>
      <xdr:row>98</xdr:row>
      <xdr:rowOff>4445</xdr:rowOff>
    </xdr:to>
    <xdr:cxnSp macro="">
      <xdr:nvCxnSpPr>
        <xdr:cNvPr id="456" name="直線コネクタ 455"/>
        <xdr:cNvCxnSpPr/>
      </xdr:nvCxnSpPr>
      <xdr:spPr>
        <a:xfrm>
          <a:off x="10114280" y="16806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153670</xdr:rowOff>
    </xdr:from>
    <xdr:ext cx="598170" cy="259715"/>
    <xdr:sp macro="" textlink="">
      <xdr:nvSpPr>
        <xdr:cNvPr id="457" name="土木費最大値テキスト"/>
        <xdr:cNvSpPr txBox="1"/>
      </xdr:nvSpPr>
      <xdr:spPr>
        <a:xfrm>
          <a:off x="10248900" y="15584170"/>
          <a:ext cx="5981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248,421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32385</xdr:rowOff>
    </xdr:from>
    <xdr:to xmlns:xdr="http://schemas.openxmlformats.org/drawingml/2006/spreadsheetDrawing">
      <xdr:col>55</xdr:col>
      <xdr:colOff>88900</xdr:colOff>
      <xdr:row>92</xdr:row>
      <xdr:rowOff>32385</xdr:rowOff>
    </xdr:to>
    <xdr:cxnSp macro="">
      <xdr:nvCxnSpPr>
        <xdr:cNvPr id="458" name="直線コネクタ 457"/>
        <xdr:cNvCxnSpPr/>
      </xdr:nvCxnSpPr>
      <xdr:spPr>
        <a:xfrm>
          <a:off x="10114280" y="15805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153035</xdr:rowOff>
    </xdr:from>
    <xdr:to xmlns:xdr="http://schemas.openxmlformats.org/drawingml/2006/spreadsheetDrawing">
      <xdr:col>55</xdr:col>
      <xdr:colOff>0</xdr:colOff>
      <xdr:row>97</xdr:row>
      <xdr:rowOff>12700</xdr:rowOff>
    </xdr:to>
    <xdr:cxnSp macro="">
      <xdr:nvCxnSpPr>
        <xdr:cNvPr id="459" name="直線コネクタ 458"/>
        <xdr:cNvCxnSpPr/>
      </xdr:nvCxnSpPr>
      <xdr:spPr>
        <a:xfrm flipV="1">
          <a:off x="9385300" y="1661223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80010</xdr:rowOff>
    </xdr:from>
    <xdr:ext cx="534035" cy="259080"/>
    <xdr:sp macro="" textlink="">
      <xdr:nvSpPr>
        <xdr:cNvPr id="460" name="土木費平均値テキスト"/>
        <xdr:cNvSpPr txBox="1"/>
      </xdr:nvSpPr>
      <xdr:spPr>
        <a:xfrm>
          <a:off x="10248900" y="163677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57150</xdr:rowOff>
    </xdr:from>
    <xdr:to xmlns:xdr="http://schemas.openxmlformats.org/drawingml/2006/spreadsheetDrawing">
      <xdr:col>55</xdr:col>
      <xdr:colOff>50800</xdr:colOff>
      <xdr:row>96</xdr:row>
      <xdr:rowOff>158750</xdr:rowOff>
    </xdr:to>
    <xdr:sp macro="" textlink="">
      <xdr:nvSpPr>
        <xdr:cNvPr id="461" name="フローチャート: 判断 460"/>
        <xdr:cNvSpPr/>
      </xdr:nvSpPr>
      <xdr:spPr>
        <a:xfrm>
          <a:off x="10152380" y="16516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12700</xdr:rowOff>
    </xdr:from>
    <xdr:to xmlns:xdr="http://schemas.openxmlformats.org/drawingml/2006/spreadsheetDrawing">
      <xdr:col>50</xdr:col>
      <xdr:colOff>114300</xdr:colOff>
      <xdr:row>97</xdr:row>
      <xdr:rowOff>78740</xdr:rowOff>
    </xdr:to>
    <xdr:cxnSp macro="">
      <xdr:nvCxnSpPr>
        <xdr:cNvPr id="462" name="直線コネクタ 461"/>
        <xdr:cNvCxnSpPr/>
      </xdr:nvCxnSpPr>
      <xdr:spPr>
        <a:xfrm flipV="1">
          <a:off x="8521700" y="16643350"/>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71120</xdr:rowOff>
    </xdr:from>
    <xdr:to xmlns:xdr="http://schemas.openxmlformats.org/drawingml/2006/spreadsheetDrawing">
      <xdr:col>50</xdr:col>
      <xdr:colOff>165100</xdr:colOff>
      <xdr:row>97</xdr:row>
      <xdr:rowOff>1270</xdr:rowOff>
    </xdr:to>
    <xdr:sp macro="" textlink="">
      <xdr:nvSpPr>
        <xdr:cNvPr id="463" name="フローチャート: 判断 462"/>
        <xdr:cNvSpPr/>
      </xdr:nvSpPr>
      <xdr:spPr>
        <a:xfrm>
          <a:off x="9334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17780</xdr:rowOff>
    </xdr:from>
    <xdr:ext cx="525145" cy="251460"/>
    <xdr:sp macro="" textlink="">
      <xdr:nvSpPr>
        <xdr:cNvPr id="464" name="テキスト ボックス 463"/>
        <xdr:cNvSpPr txBox="1"/>
      </xdr:nvSpPr>
      <xdr:spPr>
        <a:xfrm>
          <a:off x="9123045" y="1630553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78740</xdr:rowOff>
    </xdr:from>
    <xdr:to xmlns:xdr="http://schemas.openxmlformats.org/drawingml/2006/spreadsheetDrawing">
      <xdr:col>45</xdr:col>
      <xdr:colOff>177800</xdr:colOff>
      <xdr:row>97</xdr:row>
      <xdr:rowOff>84455</xdr:rowOff>
    </xdr:to>
    <xdr:cxnSp macro="">
      <xdr:nvCxnSpPr>
        <xdr:cNvPr id="465" name="直線コネクタ 464"/>
        <xdr:cNvCxnSpPr/>
      </xdr:nvCxnSpPr>
      <xdr:spPr>
        <a:xfrm flipV="1">
          <a:off x="7653020" y="16709390"/>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92075</xdr:rowOff>
    </xdr:from>
    <xdr:to xmlns:xdr="http://schemas.openxmlformats.org/drawingml/2006/spreadsheetDrawing">
      <xdr:col>46</xdr:col>
      <xdr:colOff>38100</xdr:colOff>
      <xdr:row>97</xdr:row>
      <xdr:rowOff>22225</xdr:rowOff>
    </xdr:to>
    <xdr:sp macro="" textlink="">
      <xdr:nvSpPr>
        <xdr:cNvPr id="466" name="フローチャート: 判断 465"/>
        <xdr:cNvSpPr/>
      </xdr:nvSpPr>
      <xdr:spPr>
        <a:xfrm>
          <a:off x="8470900" y="165512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38735</xdr:rowOff>
    </xdr:from>
    <xdr:ext cx="524510" cy="259080"/>
    <xdr:sp macro="" textlink="">
      <xdr:nvSpPr>
        <xdr:cNvPr id="467" name="テキスト ボックス 466"/>
        <xdr:cNvSpPr txBox="1"/>
      </xdr:nvSpPr>
      <xdr:spPr>
        <a:xfrm>
          <a:off x="8259445" y="163264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35560</xdr:rowOff>
    </xdr:from>
    <xdr:to xmlns:xdr="http://schemas.openxmlformats.org/drawingml/2006/spreadsheetDrawing">
      <xdr:col>41</xdr:col>
      <xdr:colOff>50800</xdr:colOff>
      <xdr:row>97</xdr:row>
      <xdr:rowOff>84455</xdr:rowOff>
    </xdr:to>
    <xdr:cxnSp macro="">
      <xdr:nvCxnSpPr>
        <xdr:cNvPr id="468" name="直線コネクタ 467"/>
        <xdr:cNvCxnSpPr/>
      </xdr:nvCxnSpPr>
      <xdr:spPr>
        <a:xfrm>
          <a:off x="6789420" y="16666210"/>
          <a:ext cx="8636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85090</xdr:rowOff>
    </xdr:from>
    <xdr:to xmlns:xdr="http://schemas.openxmlformats.org/drawingml/2006/spreadsheetDrawing">
      <xdr:col>41</xdr:col>
      <xdr:colOff>101600</xdr:colOff>
      <xdr:row>97</xdr:row>
      <xdr:rowOff>15240</xdr:rowOff>
    </xdr:to>
    <xdr:sp macro="" textlink="">
      <xdr:nvSpPr>
        <xdr:cNvPr id="469" name="フローチャート: 判断 468"/>
        <xdr:cNvSpPr/>
      </xdr:nvSpPr>
      <xdr:spPr>
        <a:xfrm>
          <a:off x="760222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31750</xdr:rowOff>
    </xdr:from>
    <xdr:ext cx="524510" cy="248920"/>
    <xdr:sp macro="" textlink="">
      <xdr:nvSpPr>
        <xdr:cNvPr id="470" name="テキスト ボックス 469"/>
        <xdr:cNvSpPr txBox="1"/>
      </xdr:nvSpPr>
      <xdr:spPr>
        <a:xfrm>
          <a:off x="7395845" y="1631950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102870</xdr:rowOff>
    </xdr:from>
    <xdr:to xmlns:xdr="http://schemas.openxmlformats.org/drawingml/2006/spreadsheetDrawing">
      <xdr:col>36</xdr:col>
      <xdr:colOff>165100</xdr:colOff>
      <xdr:row>97</xdr:row>
      <xdr:rowOff>33020</xdr:rowOff>
    </xdr:to>
    <xdr:sp macro="" textlink="">
      <xdr:nvSpPr>
        <xdr:cNvPr id="471" name="フローチャート: 判断 470"/>
        <xdr:cNvSpPr/>
      </xdr:nvSpPr>
      <xdr:spPr>
        <a:xfrm>
          <a:off x="673862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49530</xdr:rowOff>
    </xdr:from>
    <xdr:ext cx="525145" cy="259080"/>
    <xdr:sp macro="" textlink="">
      <xdr:nvSpPr>
        <xdr:cNvPr id="472" name="テキスト ボックス 471"/>
        <xdr:cNvSpPr txBox="1"/>
      </xdr:nvSpPr>
      <xdr:spPr>
        <a:xfrm>
          <a:off x="6527165" y="163372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6" name="テキスト ボックス 475"/>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102235</xdr:rowOff>
    </xdr:from>
    <xdr:to xmlns:xdr="http://schemas.openxmlformats.org/drawingml/2006/spreadsheetDrawing">
      <xdr:col>55</xdr:col>
      <xdr:colOff>50800</xdr:colOff>
      <xdr:row>97</xdr:row>
      <xdr:rowOff>32385</xdr:rowOff>
    </xdr:to>
    <xdr:sp macro="" textlink="">
      <xdr:nvSpPr>
        <xdr:cNvPr id="478" name="楕円 477"/>
        <xdr:cNvSpPr/>
      </xdr:nvSpPr>
      <xdr:spPr>
        <a:xfrm>
          <a:off x="10152380" y="165614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80645</xdr:rowOff>
    </xdr:from>
    <xdr:ext cx="534035" cy="259080"/>
    <xdr:sp macro="" textlink="">
      <xdr:nvSpPr>
        <xdr:cNvPr id="479" name="土木費該当値テキスト"/>
        <xdr:cNvSpPr txBox="1"/>
      </xdr:nvSpPr>
      <xdr:spPr>
        <a:xfrm>
          <a:off x="10248900" y="16539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133350</xdr:rowOff>
    </xdr:from>
    <xdr:to xmlns:xdr="http://schemas.openxmlformats.org/drawingml/2006/spreadsheetDrawing">
      <xdr:col>50</xdr:col>
      <xdr:colOff>165100</xdr:colOff>
      <xdr:row>97</xdr:row>
      <xdr:rowOff>63500</xdr:rowOff>
    </xdr:to>
    <xdr:sp macro="" textlink="">
      <xdr:nvSpPr>
        <xdr:cNvPr id="480" name="楕円 479"/>
        <xdr:cNvSpPr/>
      </xdr:nvSpPr>
      <xdr:spPr>
        <a:xfrm>
          <a:off x="9334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54610</xdr:rowOff>
    </xdr:from>
    <xdr:ext cx="525145" cy="248920"/>
    <xdr:sp macro="" textlink="">
      <xdr:nvSpPr>
        <xdr:cNvPr id="481" name="テキスト ボックス 480"/>
        <xdr:cNvSpPr txBox="1"/>
      </xdr:nvSpPr>
      <xdr:spPr>
        <a:xfrm>
          <a:off x="9123045" y="1668526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27940</xdr:rowOff>
    </xdr:from>
    <xdr:to xmlns:xdr="http://schemas.openxmlformats.org/drawingml/2006/spreadsheetDrawing">
      <xdr:col>46</xdr:col>
      <xdr:colOff>38100</xdr:colOff>
      <xdr:row>97</xdr:row>
      <xdr:rowOff>129540</xdr:rowOff>
    </xdr:to>
    <xdr:sp macro="" textlink="">
      <xdr:nvSpPr>
        <xdr:cNvPr id="482" name="楕円 481"/>
        <xdr:cNvSpPr/>
      </xdr:nvSpPr>
      <xdr:spPr>
        <a:xfrm>
          <a:off x="8470900" y="16658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120650</xdr:rowOff>
    </xdr:from>
    <xdr:ext cx="524510" cy="251460"/>
    <xdr:sp macro="" textlink="">
      <xdr:nvSpPr>
        <xdr:cNvPr id="483" name="テキスト ボックス 482"/>
        <xdr:cNvSpPr txBox="1"/>
      </xdr:nvSpPr>
      <xdr:spPr>
        <a:xfrm>
          <a:off x="8259445" y="167513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33655</xdr:rowOff>
    </xdr:from>
    <xdr:to xmlns:xdr="http://schemas.openxmlformats.org/drawingml/2006/spreadsheetDrawing">
      <xdr:col>41</xdr:col>
      <xdr:colOff>101600</xdr:colOff>
      <xdr:row>97</xdr:row>
      <xdr:rowOff>135255</xdr:rowOff>
    </xdr:to>
    <xdr:sp macro="" textlink="">
      <xdr:nvSpPr>
        <xdr:cNvPr id="484" name="楕円 483"/>
        <xdr:cNvSpPr/>
      </xdr:nvSpPr>
      <xdr:spPr>
        <a:xfrm>
          <a:off x="760222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126365</xdr:rowOff>
    </xdr:from>
    <xdr:ext cx="524510" cy="259080"/>
    <xdr:sp macro="" textlink="">
      <xdr:nvSpPr>
        <xdr:cNvPr id="485" name="テキスト ボックス 484"/>
        <xdr:cNvSpPr txBox="1"/>
      </xdr:nvSpPr>
      <xdr:spPr>
        <a:xfrm>
          <a:off x="7395845" y="167570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156210</xdr:rowOff>
    </xdr:from>
    <xdr:to xmlns:xdr="http://schemas.openxmlformats.org/drawingml/2006/spreadsheetDrawing">
      <xdr:col>36</xdr:col>
      <xdr:colOff>165100</xdr:colOff>
      <xdr:row>97</xdr:row>
      <xdr:rowOff>86360</xdr:rowOff>
    </xdr:to>
    <xdr:sp macro="" textlink="">
      <xdr:nvSpPr>
        <xdr:cNvPr id="486" name="楕円 485"/>
        <xdr:cNvSpPr/>
      </xdr:nvSpPr>
      <xdr:spPr>
        <a:xfrm>
          <a:off x="673862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77470</xdr:rowOff>
    </xdr:from>
    <xdr:ext cx="525145" cy="248920"/>
    <xdr:sp macro="" textlink="">
      <xdr:nvSpPr>
        <xdr:cNvPr id="487" name="テキスト ボックス 486"/>
        <xdr:cNvSpPr txBox="1"/>
      </xdr:nvSpPr>
      <xdr:spPr>
        <a:xfrm>
          <a:off x="6527165" y="16708120"/>
          <a:ext cx="525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88" name="正方形/長方形 487"/>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89" name="正方形/長方形 488"/>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91" name="正方形/長方形 490"/>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93" name="正方形/長方形 492"/>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495" name="正方形/長方形 494"/>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39725" cy="221615"/>
    <xdr:sp macro="" textlink="">
      <xdr:nvSpPr>
        <xdr:cNvPr id="496" name="テキスト ボックス 495"/>
        <xdr:cNvSpPr txBox="1"/>
      </xdr:nvSpPr>
      <xdr:spPr>
        <a:xfrm>
          <a:off x="12077700" y="4636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497" name="直線コネクタ 496"/>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101600</xdr:rowOff>
    </xdr:from>
    <xdr:to xmlns:xdr="http://schemas.openxmlformats.org/drawingml/2006/spreadsheetDrawing">
      <xdr:col>89</xdr:col>
      <xdr:colOff>177800</xdr:colOff>
      <xdr:row>39</xdr:row>
      <xdr:rowOff>101600</xdr:rowOff>
    </xdr:to>
    <xdr:cxnSp macro="">
      <xdr:nvCxnSpPr>
        <xdr:cNvPr id="498" name="直線コネクタ 497"/>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130810</xdr:rowOff>
    </xdr:from>
    <xdr:ext cx="238760" cy="264795"/>
    <xdr:sp macro="" textlink="">
      <xdr:nvSpPr>
        <xdr:cNvPr id="499" name="テキスト ボックス 498"/>
        <xdr:cNvSpPr txBox="1"/>
      </xdr:nvSpPr>
      <xdr:spPr>
        <a:xfrm>
          <a:off x="11871960" y="6645910"/>
          <a:ext cx="2387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117475</xdr:rowOff>
    </xdr:from>
    <xdr:to xmlns:xdr="http://schemas.openxmlformats.org/drawingml/2006/spreadsheetDrawing">
      <xdr:col>89</xdr:col>
      <xdr:colOff>177800</xdr:colOff>
      <xdr:row>37</xdr:row>
      <xdr:rowOff>117475</xdr:rowOff>
    </xdr:to>
    <xdr:cxnSp macro="">
      <xdr:nvCxnSpPr>
        <xdr:cNvPr id="500" name="直線コネクタ 499"/>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147320</xdr:rowOff>
    </xdr:from>
    <xdr:ext cx="530860" cy="255905"/>
    <xdr:sp macro="" textlink="">
      <xdr:nvSpPr>
        <xdr:cNvPr id="501" name="テキスト ボックス 500"/>
        <xdr:cNvSpPr txBox="1"/>
      </xdr:nvSpPr>
      <xdr:spPr>
        <a:xfrm>
          <a:off x="11599545" y="6319520"/>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135255</xdr:rowOff>
    </xdr:from>
    <xdr:to xmlns:xdr="http://schemas.openxmlformats.org/drawingml/2006/spreadsheetDrawing">
      <xdr:col>89</xdr:col>
      <xdr:colOff>177800</xdr:colOff>
      <xdr:row>35</xdr:row>
      <xdr:rowOff>135255</xdr:rowOff>
    </xdr:to>
    <xdr:cxnSp macro="">
      <xdr:nvCxnSpPr>
        <xdr:cNvPr id="502" name="直線コネクタ 501"/>
        <xdr:cNvCxnSpPr/>
      </xdr:nvCxnSpPr>
      <xdr:spPr>
        <a:xfrm>
          <a:off x="12115800" y="6136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163830</xdr:rowOff>
    </xdr:from>
    <xdr:ext cx="530860" cy="265430"/>
    <xdr:sp macro="" textlink="">
      <xdr:nvSpPr>
        <xdr:cNvPr id="503" name="テキスト ボックス 502"/>
        <xdr:cNvSpPr txBox="1"/>
      </xdr:nvSpPr>
      <xdr:spPr>
        <a:xfrm>
          <a:off x="11599545" y="5993130"/>
          <a:ext cx="5308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151130</xdr:rowOff>
    </xdr:from>
    <xdr:to xmlns:xdr="http://schemas.openxmlformats.org/drawingml/2006/spreadsheetDrawing">
      <xdr:col>89</xdr:col>
      <xdr:colOff>177800</xdr:colOff>
      <xdr:row>33</xdr:row>
      <xdr:rowOff>151130</xdr:rowOff>
    </xdr:to>
    <xdr:cxnSp macro="">
      <xdr:nvCxnSpPr>
        <xdr:cNvPr id="504" name="直線コネクタ 503"/>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6985</xdr:rowOff>
    </xdr:from>
    <xdr:ext cx="530860" cy="256540"/>
    <xdr:sp macro="" textlink="">
      <xdr:nvSpPr>
        <xdr:cNvPr id="505" name="テキスト ボックス 504"/>
        <xdr:cNvSpPr txBox="1"/>
      </xdr:nvSpPr>
      <xdr:spPr>
        <a:xfrm>
          <a:off x="11599545" y="566483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168275</xdr:rowOff>
    </xdr:from>
    <xdr:to xmlns:xdr="http://schemas.openxmlformats.org/drawingml/2006/spreadsheetDrawing">
      <xdr:col>89</xdr:col>
      <xdr:colOff>177800</xdr:colOff>
      <xdr:row>31</xdr:row>
      <xdr:rowOff>168275</xdr:rowOff>
    </xdr:to>
    <xdr:cxnSp macro="">
      <xdr:nvCxnSpPr>
        <xdr:cNvPr id="506" name="直線コネクタ 505"/>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22860</xdr:rowOff>
    </xdr:from>
    <xdr:ext cx="585470" cy="264160"/>
    <xdr:sp macro="" textlink="">
      <xdr:nvSpPr>
        <xdr:cNvPr id="507" name="テキスト ボックス 506"/>
        <xdr:cNvSpPr txBox="1"/>
      </xdr:nvSpPr>
      <xdr:spPr>
        <a:xfrm>
          <a:off x="11535410" y="5337810"/>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08" name="直線コネクタ 507"/>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38735</xdr:rowOff>
    </xdr:from>
    <xdr:ext cx="585470" cy="265430"/>
    <xdr:sp macro="" textlink="">
      <xdr:nvSpPr>
        <xdr:cNvPr id="509" name="テキスト ボックス 508"/>
        <xdr:cNvSpPr txBox="1"/>
      </xdr:nvSpPr>
      <xdr:spPr>
        <a:xfrm>
          <a:off x="11535410" y="5010785"/>
          <a:ext cx="5854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0" name="直線コネクタ 509"/>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55880</xdr:rowOff>
    </xdr:from>
    <xdr:ext cx="585470" cy="254635"/>
    <xdr:sp macro="" textlink="">
      <xdr:nvSpPr>
        <xdr:cNvPr id="511" name="テキスト ボックス 510"/>
        <xdr:cNvSpPr txBox="1"/>
      </xdr:nvSpPr>
      <xdr:spPr>
        <a:xfrm>
          <a:off x="11535410" y="4685030"/>
          <a:ext cx="585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12"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8255</xdr:rowOff>
    </xdr:from>
    <xdr:to xmlns:xdr="http://schemas.openxmlformats.org/drawingml/2006/spreadsheetDrawing">
      <xdr:col>85</xdr:col>
      <xdr:colOff>126365</xdr:colOff>
      <xdr:row>38</xdr:row>
      <xdr:rowOff>74930</xdr:rowOff>
    </xdr:to>
    <xdr:cxnSp macro="">
      <xdr:nvCxnSpPr>
        <xdr:cNvPr id="513" name="直線コネクタ 512"/>
        <xdr:cNvCxnSpPr/>
      </xdr:nvCxnSpPr>
      <xdr:spPr>
        <a:xfrm flipV="1">
          <a:off x="15885795" y="5323205"/>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78740</xdr:rowOff>
    </xdr:from>
    <xdr:ext cx="534670" cy="254635"/>
    <xdr:sp macro="" textlink="">
      <xdr:nvSpPr>
        <xdr:cNvPr id="514" name="消防費最小値テキスト"/>
        <xdr:cNvSpPr txBox="1"/>
      </xdr:nvSpPr>
      <xdr:spPr>
        <a:xfrm>
          <a:off x="15938500" y="65938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74930</xdr:rowOff>
    </xdr:from>
    <xdr:to xmlns:xdr="http://schemas.openxmlformats.org/drawingml/2006/spreadsheetDrawing">
      <xdr:col>86</xdr:col>
      <xdr:colOff>25400</xdr:colOff>
      <xdr:row>38</xdr:row>
      <xdr:rowOff>74930</xdr:rowOff>
    </xdr:to>
    <xdr:cxnSp macro="">
      <xdr:nvCxnSpPr>
        <xdr:cNvPr id="515" name="直線コネクタ 514"/>
        <xdr:cNvCxnSpPr/>
      </xdr:nvCxnSpPr>
      <xdr:spPr>
        <a:xfrm>
          <a:off x="15798800" y="6590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128270</xdr:rowOff>
    </xdr:from>
    <xdr:ext cx="598805" cy="264160"/>
    <xdr:sp macro="" textlink="">
      <xdr:nvSpPr>
        <xdr:cNvPr id="516" name="消防費最大値テキスト"/>
        <xdr:cNvSpPr txBox="1"/>
      </xdr:nvSpPr>
      <xdr:spPr>
        <a:xfrm>
          <a:off x="15938500" y="510032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134,388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8255</xdr:rowOff>
    </xdr:from>
    <xdr:to xmlns:xdr="http://schemas.openxmlformats.org/drawingml/2006/spreadsheetDrawing">
      <xdr:col>86</xdr:col>
      <xdr:colOff>25400</xdr:colOff>
      <xdr:row>31</xdr:row>
      <xdr:rowOff>8255</xdr:rowOff>
    </xdr:to>
    <xdr:cxnSp macro="">
      <xdr:nvCxnSpPr>
        <xdr:cNvPr id="517" name="直線コネクタ 516"/>
        <xdr:cNvCxnSpPr/>
      </xdr:nvCxnSpPr>
      <xdr:spPr>
        <a:xfrm>
          <a:off x="15798800" y="5323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48895</xdr:rowOff>
    </xdr:from>
    <xdr:to xmlns:xdr="http://schemas.openxmlformats.org/drawingml/2006/spreadsheetDrawing">
      <xdr:col>85</xdr:col>
      <xdr:colOff>127000</xdr:colOff>
      <xdr:row>37</xdr:row>
      <xdr:rowOff>66040</xdr:rowOff>
    </xdr:to>
    <xdr:cxnSp macro="">
      <xdr:nvCxnSpPr>
        <xdr:cNvPr id="518" name="直線コネクタ 517"/>
        <xdr:cNvCxnSpPr/>
      </xdr:nvCxnSpPr>
      <xdr:spPr>
        <a:xfrm flipV="1">
          <a:off x="15069820" y="6392545"/>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161290</xdr:rowOff>
    </xdr:from>
    <xdr:ext cx="534670" cy="254635"/>
    <xdr:sp macro="" textlink="">
      <xdr:nvSpPr>
        <xdr:cNvPr id="519" name="消防費平均値テキスト"/>
        <xdr:cNvSpPr txBox="1"/>
      </xdr:nvSpPr>
      <xdr:spPr>
        <a:xfrm>
          <a:off x="15938500" y="616204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137795</xdr:rowOff>
    </xdr:from>
    <xdr:to xmlns:xdr="http://schemas.openxmlformats.org/drawingml/2006/spreadsheetDrawing">
      <xdr:col>85</xdr:col>
      <xdr:colOff>177800</xdr:colOff>
      <xdr:row>37</xdr:row>
      <xdr:rowOff>66675</xdr:rowOff>
    </xdr:to>
    <xdr:sp macro="" textlink="">
      <xdr:nvSpPr>
        <xdr:cNvPr id="520" name="フローチャート: 判断 519"/>
        <xdr:cNvSpPr/>
      </xdr:nvSpPr>
      <xdr:spPr>
        <a:xfrm>
          <a:off x="15836900" y="63099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66040</xdr:rowOff>
    </xdr:from>
    <xdr:to xmlns:xdr="http://schemas.openxmlformats.org/drawingml/2006/spreadsheetDrawing">
      <xdr:col>81</xdr:col>
      <xdr:colOff>50800</xdr:colOff>
      <xdr:row>37</xdr:row>
      <xdr:rowOff>135255</xdr:rowOff>
    </xdr:to>
    <xdr:cxnSp macro="">
      <xdr:nvCxnSpPr>
        <xdr:cNvPr id="521" name="直線コネクタ 520"/>
        <xdr:cNvCxnSpPr/>
      </xdr:nvCxnSpPr>
      <xdr:spPr>
        <a:xfrm flipV="1">
          <a:off x="14206220" y="6409690"/>
          <a:ext cx="8636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83820</xdr:rowOff>
    </xdr:to>
    <xdr:sp macro="" textlink="">
      <xdr:nvSpPr>
        <xdr:cNvPr id="522" name="フローチャート: 判断 521"/>
        <xdr:cNvSpPr/>
      </xdr:nvSpPr>
      <xdr:spPr>
        <a:xfrm>
          <a:off x="15019020" y="6327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100965</xdr:rowOff>
    </xdr:from>
    <xdr:ext cx="524510" cy="255905"/>
    <xdr:sp macro="" textlink="">
      <xdr:nvSpPr>
        <xdr:cNvPr id="523" name="テキスト ボックス 522"/>
        <xdr:cNvSpPr txBox="1"/>
      </xdr:nvSpPr>
      <xdr:spPr>
        <a:xfrm>
          <a:off x="14812645" y="6101715"/>
          <a:ext cx="5245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135255</xdr:rowOff>
    </xdr:from>
    <xdr:to xmlns:xdr="http://schemas.openxmlformats.org/drawingml/2006/spreadsheetDrawing">
      <xdr:col>76</xdr:col>
      <xdr:colOff>114300</xdr:colOff>
      <xdr:row>37</xdr:row>
      <xdr:rowOff>136525</xdr:rowOff>
    </xdr:to>
    <xdr:cxnSp macro="">
      <xdr:nvCxnSpPr>
        <xdr:cNvPr id="524" name="直線コネクタ 523"/>
        <xdr:cNvCxnSpPr/>
      </xdr:nvCxnSpPr>
      <xdr:spPr>
        <a:xfrm flipV="1">
          <a:off x="13342620" y="647890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141605</xdr:rowOff>
    </xdr:from>
    <xdr:to xmlns:xdr="http://schemas.openxmlformats.org/drawingml/2006/spreadsheetDrawing">
      <xdr:col>76</xdr:col>
      <xdr:colOff>165100</xdr:colOff>
      <xdr:row>37</xdr:row>
      <xdr:rowOff>69850</xdr:rowOff>
    </xdr:to>
    <xdr:sp macro="" textlink="">
      <xdr:nvSpPr>
        <xdr:cNvPr id="525" name="フローチャート: 判断 524"/>
        <xdr:cNvSpPr/>
      </xdr:nvSpPr>
      <xdr:spPr>
        <a:xfrm>
          <a:off x="14155420" y="63138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86995</xdr:rowOff>
    </xdr:from>
    <xdr:ext cx="525145" cy="264795"/>
    <xdr:sp macro="" textlink="">
      <xdr:nvSpPr>
        <xdr:cNvPr id="526" name="テキスト ボックス 525"/>
        <xdr:cNvSpPr txBox="1"/>
      </xdr:nvSpPr>
      <xdr:spPr>
        <a:xfrm>
          <a:off x="13943965" y="6087745"/>
          <a:ext cx="5251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136525</xdr:rowOff>
    </xdr:from>
    <xdr:to xmlns:xdr="http://schemas.openxmlformats.org/drawingml/2006/spreadsheetDrawing">
      <xdr:col>71</xdr:col>
      <xdr:colOff>177800</xdr:colOff>
      <xdr:row>38</xdr:row>
      <xdr:rowOff>13970</xdr:rowOff>
    </xdr:to>
    <xdr:cxnSp macro="">
      <xdr:nvCxnSpPr>
        <xdr:cNvPr id="527" name="直線コネクタ 526"/>
        <xdr:cNvCxnSpPr/>
      </xdr:nvCxnSpPr>
      <xdr:spPr>
        <a:xfrm flipV="1">
          <a:off x="12473940" y="6480175"/>
          <a:ext cx="8686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3810</xdr:rowOff>
    </xdr:from>
    <xdr:to xmlns:xdr="http://schemas.openxmlformats.org/drawingml/2006/spreadsheetDrawing">
      <xdr:col>72</xdr:col>
      <xdr:colOff>38100</xdr:colOff>
      <xdr:row>37</xdr:row>
      <xdr:rowOff>107315</xdr:rowOff>
    </xdr:to>
    <xdr:sp macro="" textlink="">
      <xdr:nvSpPr>
        <xdr:cNvPr id="528" name="フローチャート: 判断 527"/>
        <xdr:cNvSpPr/>
      </xdr:nvSpPr>
      <xdr:spPr>
        <a:xfrm>
          <a:off x="13291820" y="63474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124460</xdr:rowOff>
    </xdr:from>
    <xdr:ext cx="524510" cy="255270"/>
    <xdr:sp macro="" textlink="">
      <xdr:nvSpPr>
        <xdr:cNvPr id="529" name="テキスト ボックス 528"/>
        <xdr:cNvSpPr txBox="1"/>
      </xdr:nvSpPr>
      <xdr:spPr>
        <a:xfrm>
          <a:off x="13080365" y="6125210"/>
          <a:ext cx="5245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163830</xdr:rowOff>
    </xdr:from>
    <xdr:to xmlns:xdr="http://schemas.openxmlformats.org/drawingml/2006/spreadsheetDrawing">
      <xdr:col>67</xdr:col>
      <xdr:colOff>101600</xdr:colOff>
      <xdr:row>37</xdr:row>
      <xdr:rowOff>92710</xdr:rowOff>
    </xdr:to>
    <xdr:sp macro="" textlink="">
      <xdr:nvSpPr>
        <xdr:cNvPr id="530" name="フローチャート: 判断 529"/>
        <xdr:cNvSpPr/>
      </xdr:nvSpPr>
      <xdr:spPr>
        <a:xfrm>
          <a:off x="12423140" y="63360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109855</xdr:rowOff>
    </xdr:from>
    <xdr:ext cx="524510" cy="264160"/>
    <xdr:sp macro="" textlink="">
      <xdr:nvSpPr>
        <xdr:cNvPr id="531" name="テキスト ボックス 530"/>
        <xdr:cNvSpPr txBox="1"/>
      </xdr:nvSpPr>
      <xdr:spPr>
        <a:xfrm>
          <a:off x="12216765" y="6110605"/>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32" name="テキスト ボックス 531"/>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1365" cy="264795"/>
    <xdr:sp macro="" textlink="">
      <xdr:nvSpPr>
        <xdr:cNvPr id="533" name="テキスト ボックス 532"/>
        <xdr:cNvSpPr txBox="1"/>
      </xdr:nvSpPr>
      <xdr:spPr>
        <a:xfrm>
          <a:off x="148844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34" name="テキスト ボックス 533"/>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35" name="テキスト ボックス 534"/>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1365" cy="264795"/>
    <xdr:sp macro="" textlink="">
      <xdr:nvSpPr>
        <xdr:cNvPr id="536" name="テキスト ボックス 535"/>
        <xdr:cNvSpPr txBox="1"/>
      </xdr:nvSpPr>
      <xdr:spPr>
        <a:xfrm>
          <a:off x="122885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171450</xdr:rowOff>
    </xdr:from>
    <xdr:to xmlns:xdr="http://schemas.openxmlformats.org/drawingml/2006/spreadsheetDrawing">
      <xdr:col>85</xdr:col>
      <xdr:colOff>177800</xdr:colOff>
      <xdr:row>37</xdr:row>
      <xdr:rowOff>101600</xdr:rowOff>
    </xdr:to>
    <xdr:sp macro="" textlink="">
      <xdr:nvSpPr>
        <xdr:cNvPr id="537" name="楕円 536"/>
        <xdr:cNvSpPr/>
      </xdr:nvSpPr>
      <xdr:spPr>
        <a:xfrm>
          <a:off x="158369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150495</xdr:rowOff>
    </xdr:from>
    <xdr:ext cx="534670" cy="264160"/>
    <xdr:sp macro="" textlink="">
      <xdr:nvSpPr>
        <xdr:cNvPr id="538" name="消防費該当値テキスト"/>
        <xdr:cNvSpPr txBox="1"/>
      </xdr:nvSpPr>
      <xdr:spPr>
        <a:xfrm>
          <a:off x="15938500" y="632269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13335</xdr:rowOff>
    </xdr:from>
    <xdr:to xmlns:xdr="http://schemas.openxmlformats.org/drawingml/2006/spreadsheetDrawing">
      <xdr:col>81</xdr:col>
      <xdr:colOff>101600</xdr:colOff>
      <xdr:row>37</xdr:row>
      <xdr:rowOff>117475</xdr:rowOff>
    </xdr:to>
    <xdr:sp macro="" textlink="">
      <xdr:nvSpPr>
        <xdr:cNvPr id="539" name="楕円 538"/>
        <xdr:cNvSpPr/>
      </xdr:nvSpPr>
      <xdr:spPr>
        <a:xfrm>
          <a:off x="15019020" y="63569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107950</xdr:rowOff>
    </xdr:from>
    <xdr:ext cx="524510" cy="264795"/>
    <xdr:sp macro="" textlink="">
      <xdr:nvSpPr>
        <xdr:cNvPr id="540" name="テキスト ボックス 539"/>
        <xdr:cNvSpPr txBox="1"/>
      </xdr:nvSpPr>
      <xdr:spPr>
        <a:xfrm>
          <a:off x="14812645" y="64516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83185</xdr:rowOff>
    </xdr:from>
    <xdr:to xmlns:xdr="http://schemas.openxmlformats.org/drawingml/2006/spreadsheetDrawing">
      <xdr:col>76</xdr:col>
      <xdr:colOff>165100</xdr:colOff>
      <xdr:row>38</xdr:row>
      <xdr:rowOff>11430</xdr:rowOff>
    </xdr:to>
    <xdr:sp macro="" textlink="">
      <xdr:nvSpPr>
        <xdr:cNvPr id="541" name="楕円 540"/>
        <xdr:cNvSpPr/>
      </xdr:nvSpPr>
      <xdr:spPr>
        <a:xfrm>
          <a:off x="14155420" y="6426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2540</xdr:rowOff>
    </xdr:from>
    <xdr:ext cx="525145" cy="264795"/>
    <xdr:sp macro="" textlink="">
      <xdr:nvSpPr>
        <xdr:cNvPr id="542" name="テキスト ボックス 541"/>
        <xdr:cNvSpPr txBox="1"/>
      </xdr:nvSpPr>
      <xdr:spPr>
        <a:xfrm>
          <a:off x="13943965" y="6517640"/>
          <a:ext cx="5251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84455</xdr:rowOff>
    </xdr:from>
    <xdr:to xmlns:xdr="http://schemas.openxmlformats.org/drawingml/2006/spreadsheetDrawing">
      <xdr:col>72</xdr:col>
      <xdr:colOff>38100</xdr:colOff>
      <xdr:row>38</xdr:row>
      <xdr:rowOff>12700</xdr:rowOff>
    </xdr:to>
    <xdr:sp macro="" textlink="">
      <xdr:nvSpPr>
        <xdr:cNvPr id="543" name="楕円 542"/>
        <xdr:cNvSpPr/>
      </xdr:nvSpPr>
      <xdr:spPr>
        <a:xfrm>
          <a:off x="13291820" y="64281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3810</xdr:rowOff>
    </xdr:from>
    <xdr:ext cx="524510" cy="265430"/>
    <xdr:sp macro="" textlink="">
      <xdr:nvSpPr>
        <xdr:cNvPr id="544" name="テキスト ボックス 543"/>
        <xdr:cNvSpPr txBox="1"/>
      </xdr:nvSpPr>
      <xdr:spPr>
        <a:xfrm>
          <a:off x="13080365" y="6518910"/>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137795</xdr:rowOff>
    </xdr:from>
    <xdr:to xmlns:xdr="http://schemas.openxmlformats.org/drawingml/2006/spreadsheetDrawing">
      <xdr:col>67</xdr:col>
      <xdr:colOff>101600</xdr:colOff>
      <xdr:row>38</xdr:row>
      <xdr:rowOff>66675</xdr:rowOff>
    </xdr:to>
    <xdr:sp macro="" textlink="">
      <xdr:nvSpPr>
        <xdr:cNvPr id="545" name="楕円 544"/>
        <xdr:cNvSpPr/>
      </xdr:nvSpPr>
      <xdr:spPr>
        <a:xfrm>
          <a:off x="12423140" y="6481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57150</xdr:rowOff>
    </xdr:from>
    <xdr:ext cx="524510" cy="264795"/>
    <xdr:sp macro="" textlink="">
      <xdr:nvSpPr>
        <xdr:cNvPr id="546" name="テキスト ボックス 545"/>
        <xdr:cNvSpPr txBox="1"/>
      </xdr:nvSpPr>
      <xdr:spPr>
        <a:xfrm>
          <a:off x="12216765" y="657225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47" name="正方形/長方形 546"/>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48" name="正方形/長方形 547"/>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50" name="正方形/長方形 549"/>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52" name="正方形/長方形 551"/>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54" name="正方形/長方形 553"/>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39725" cy="221615"/>
    <xdr:sp macro="" textlink="">
      <xdr:nvSpPr>
        <xdr:cNvPr id="555" name="テキスト ボックス 554"/>
        <xdr:cNvSpPr txBox="1"/>
      </xdr:nvSpPr>
      <xdr:spPr>
        <a:xfrm>
          <a:off x="12077700" y="8065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56" name="直線コネクタ 555"/>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114300</xdr:rowOff>
    </xdr:from>
    <xdr:ext cx="238760" cy="255270"/>
    <xdr:sp macro="" textlink="">
      <xdr:nvSpPr>
        <xdr:cNvPr id="557" name="テキスト ボックス 556"/>
        <xdr:cNvSpPr txBox="1"/>
      </xdr:nvSpPr>
      <xdr:spPr>
        <a:xfrm>
          <a:off x="11871960" y="10401300"/>
          <a:ext cx="2387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45720</xdr:rowOff>
    </xdr:from>
    <xdr:to xmlns:xdr="http://schemas.openxmlformats.org/drawingml/2006/spreadsheetDrawing">
      <xdr:col>89</xdr:col>
      <xdr:colOff>177800</xdr:colOff>
      <xdr:row>59</xdr:row>
      <xdr:rowOff>45720</xdr:rowOff>
    </xdr:to>
    <xdr:cxnSp macro="">
      <xdr:nvCxnSpPr>
        <xdr:cNvPr id="558" name="直線コネクタ 557"/>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75565</xdr:rowOff>
    </xdr:from>
    <xdr:ext cx="530860" cy="264160"/>
    <xdr:sp macro="" textlink="">
      <xdr:nvSpPr>
        <xdr:cNvPr id="559" name="テキスト ボックス 558"/>
        <xdr:cNvSpPr txBox="1"/>
      </xdr:nvSpPr>
      <xdr:spPr>
        <a:xfrm>
          <a:off x="11599545" y="1001966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6985</xdr:rowOff>
    </xdr:from>
    <xdr:to xmlns:xdr="http://schemas.openxmlformats.org/drawingml/2006/spreadsheetDrawing">
      <xdr:col>89</xdr:col>
      <xdr:colOff>177800</xdr:colOff>
      <xdr:row>57</xdr:row>
      <xdr:rowOff>6985</xdr:rowOff>
    </xdr:to>
    <xdr:cxnSp macro="">
      <xdr:nvCxnSpPr>
        <xdr:cNvPr id="560" name="直線コネクタ 559"/>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36195</xdr:rowOff>
    </xdr:from>
    <xdr:ext cx="585470" cy="264160"/>
    <xdr:sp macro="" textlink="">
      <xdr:nvSpPr>
        <xdr:cNvPr id="561" name="テキスト ボックス 560"/>
        <xdr:cNvSpPr txBox="1"/>
      </xdr:nvSpPr>
      <xdr:spPr>
        <a:xfrm>
          <a:off x="11535410" y="9637395"/>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62" name="直線コネクタ 561"/>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171450</xdr:rowOff>
    </xdr:from>
    <xdr:ext cx="585470" cy="255270"/>
    <xdr:sp macro="" textlink="">
      <xdr:nvSpPr>
        <xdr:cNvPr id="563" name="テキスト ボックス 562"/>
        <xdr:cNvSpPr txBox="1"/>
      </xdr:nvSpPr>
      <xdr:spPr>
        <a:xfrm>
          <a:off x="11535410" y="9258300"/>
          <a:ext cx="585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104140</xdr:rowOff>
    </xdr:from>
    <xdr:to xmlns:xdr="http://schemas.openxmlformats.org/drawingml/2006/spreadsheetDrawing">
      <xdr:col>89</xdr:col>
      <xdr:colOff>177800</xdr:colOff>
      <xdr:row>52</xdr:row>
      <xdr:rowOff>104140</xdr:rowOff>
    </xdr:to>
    <xdr:cxnSp macro="">
      <xdr:nvCxnSpPr>
        <xdr:cNvPr id="564" name="直線コネクタ 563"/>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133985</xdr:rowOff>
    </xdr:from>
    <xdr:ext cx="585470" cy="264795"/>
    <xdr:sp macro="" textlink="">
      <xdr:nvSpPr>
        <xdr:cNvPr id="565" name="テキスト ボックス 564"/>
        <xdr:cNvSpPr txBox="1"/>
      </xdr:nvSpPr>
      <xdr:spPr>
        <a:xfrm>
          <a:off x="11535410" y="8877935"/>
          <a:ext cx="585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65405</xdr:rowOff>
    </xdr:from>
    <xdr:to xmlns:xdr="http://schemas.openxmlformats.org/drawingml/2006/spreadsheetDrawing">
      <xdr:col>89</xdr:col>
      <xdr:colOff>177800</xdr:colOff>
      <xdr:row>50</xdr:row>
      <xdr:rowOff>65405</xdr:rowOff>
    </xdr:to>
    <xdr:cxnSp macro="">
      <xdr:nvCxnSpPr>
        <xdr:cNvPr id="566" name="直線コネクタ 565"/>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94615</xdr:rowOff>
    </xdr:from>
    <xdr:ext cx="585470" cy="264160"/>
    <xdr:sp macro="" textlink="">
      <xdr:nvSpPr>
        <xdr:cNvPr id="567" name="テキスト ボックス 566"/>
        <xdr:cNvSpPr txBox="1"/>
      </xdr:nvSpPr>
      <xdr:spPr>
        <a:xfrm>
          <a:off x="11535410" y="8495665"/>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8" name="直線コネクタ 567"/>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55880</xdr:rowOff>
    </xdr:from>
    <xdr:ext cx="585470" cy="254635"/>
    <xdr:sp macro="" textlink="">
      <xdr:nvSpPr>
        <xdr:cNvPr id="569" name="テキスト ボックス 568"/>
        <xdr:cNvSpPr txBox="1"/>
      </xdr:nvSpPr>
      <xdr:spPr>
        <a:xfrm>
          <a:off x="11535410" y="8114030"/>
          <a:ext cx="585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70"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56515</xdr:rowOff>
    </xdr:from>
    <xdr:to xmlns:xdr="http://schemas.openxmlformats.org/drawingml/2006/spreadsheetDrawing">
      <xdr:col>85</xdr:col>
      <xdr:colOff>126365</xdr:colOff>
      <xdr:row>59</xdr:row>
      <xdr:rowOff>118110</xdr:rowOff>
    </xdr:to>
    <xdr:cxnSp macro="">
      <xdr:nvCxnSpPr>
        <xdr:cNvPr id="571" name="直線コネクタ 570"/>
        <xdr:cNvCxnSpPr/>
      </xdr:nvCxnSpPr>
      <xdr:spPr>
        <a:xfrm flipV="1">
          <a:off x="15885795" y="880046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122555</xdr:rowOff>
    </xdr:from>
    <xdr:ext cx="534670" cy="264795"/>
    <xdr:sp macro="" textlink="">
      <xdr:nvSpPr>
        <xdr:cNvPr id="572" name="教育費最小値テキスト"/>
        <xdr:cNvSpPr txBox="1"/>
      </xdr:nvSpPr>
      <xdr:spPr>
        <a:xfrm>
          <a:off x="15938500" y="1023810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118110</xdr:rowOff>
    </xdr:from>
    <xdr:to xmlns:xdr="http://schemas.openxmlformats.org/drawingml/2006/spreadsheetDrawing">
      <xdr:col>86</xdr:col>
      <xdr:colOff>25400</xdr:colOff>
      <xdr:row>59</xdr:row>
      <xdr:rowOff>118110</xdr:rowOff>
    </xdr:to>
    <xdr:cxnSp macro="">
      <xdr:nvCxnSpPr>
        <xdr:cNvPr id="573" name="直線コネクタ 572"/>
        <xdr:cNvCxnSpPr/>
      </xdr:nvCxnSpPr>
      <xdr:spPr>
        <a:xfrm>
          <a:off x="15798800" y="10233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1905</xdr:rowOff>
    </xdr:from>
    <xdr:ext cx="598805" cy="264795"/>
    <xdr:sp macro="" textlink="">
      <xdr:nvSpPr>
        <xdr:cNvPr id="574" name="教育費最大値テキスト"/>
        <xdr:cNvSpPr txBox="1"/>
      </xdr:nvSpPr>
      <xdr:spPr>
        <a:xfrm>
          <a:off x="15938500" y="857440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228,550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56515</xdr:rowOff>
    </xdr:from>
    <xdr:to xmlns:xdr="http://schemas.openxmlformats.org/drawingml/2006/spreadsheetDrawing">
      <xdr:col>86</xdr:col>
      <xdr:colOff>25400</xdr:colOff>
      <xdr:row>51</xdr:row>
      <xdr:rowOff>56515</xdr:rowOff>
    </xdr:to>
    <xdr:cxnSp macro="">
      <xdr:nvCxnSpPr>
        <xdr:cNvPr id="575" name="直線コネクタ 574"/>
        <xdr:cNvCxnSpPr/>
      </xdr:nvCxnSpPr>
      <xdr:spPr>
        <a:xfrm>
          <a:off x="15798800" y="8800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161290</xdr:rowOff>
    </xdr:from>
    <xdr:to xmlns:xdr="http://schemas.openxmlformats.org/drawingml/2006/spreadsheetDrawing">
      <xdr:col>85</xdr:col>
      <xdr:colOff>127000</xdr:colOff>
      <xdr:row>58</xdr:row>
      <xdr:rowOff>46355</xdr:rowOff>
    </xdr:to>
    <xdr:cxnSp macro="">
      <xdr:nvCxnSpPr>
        <xdr:cNvPr id="576" name="直線コネクタ 575"/>
        <xdr:cNvCxnSpPr/>
      </xdr:nvCxnSpPr>
      <xdr:spPr>
        <a:xfrm flipV="1">
          <a:off x="15069820" y="9762490"/>
          <a:ext cx="81788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98425</xdr:rowOff>
    </xdr:from>
    <xdr:ext cx="534670" cy="264795"/>
    <xdr:sp macro="" textlink="">
      <xdr:nvSpPr>
        <xdr:cNvPr id="577" name="教育費平均値テキスト"/>
        <xdr:cNvSpPr txBox="1"/>
      </xdr:nvSpPr>
      <xdr:spPr>
        <a:xfrm>
          <a:off x="15938500" y="987107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120650</xdr:rowOff>
    </xdr:from>
    <xdr:to xmlns:xdr="http://schemas.openxmlformats.org/drawingml/2006/spreadsheetDrawing">
      <xdr:col>85</xdr:col>
      <xdr:colOff>177800</xdr:colOff>
      <xdr:row>58</xdr:row>
      <xdr:rowOff>48260</xdr:rowOff>
    </xdr:to>
    <xdr:sp macro="" textlink="">
      <xdr:nvSpPr>
        <xdr:cNvPr id="578" name="フローチャート: 判断 577"/>
        <xdr:cNvSpPr/>
      </xdr:nvSpPr>
      <xdr:spPr>
        <a:xfrm>
          <a:off x="15836900" y="9893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46355</xdr:rowOff>
    </xdr:from>
    <xdr:to xmlns:xdr="http://schemas.openxmlformats.org/drawingml/2006/spreadsheetDrawing">
      <xdr:col>81</xdr:col>
      <xdr:colOff>50800</xdr:colOff>
      <xdr:row>58</xdr:row>
      <xdr:rowOff>81280</xdr:rowOff>
    </xdr:to>
    <xdr:cxnSp macro="">
      <xdr:nvCxnSpPr>
        <xdr:cNvPr id="579" name="直線コネクタ 578"/>
        <xdr:cNvCxnSpPr/>
      </xdr:nvCxnSpPr>
      <xdr:spPr>
        <a:xfrm flipV="1">
          <a:off x="14206220" y="999045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166370</xdr:rowOff>
    </xdr:from>
    <xdr:to xmlns:xdr="http://schemas.openxmlformats.org/drawingml/2006/spreadsheetDrawing">
      <xdr:col>81</xdr:col>
      <xdr:colOff>101600</xdr:colOff>
      <xdr:row>58</xdr:row>
      <xdr:rowOff>94615</xdr:rowOff>
    </xdr:to>
    <xdr:sp macro="" textlink="">
      <xdr:nvSpPr>
        <xdr:cNvPr id="580" name="フローチャート: 判断 579"/>
        <xdr:cNvSpPr/>
      </xdr:nvSpPr>
      <xdr:spPr>
        <a:xfrm>
          <a:off x="15019020" y="9939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111760</xdr:rowOff>
    </xdr:from>
    <xdr:ext cx="524510" cy="256540"/>
    <xdr:sp macro="" textlink="">
      <xdr:nvSpPr>
        <xdr:cNvPr id="581" name="テキスト ボックス 580"/>
        <xdr:cNvSpPr txBox="1"/>
      </xdr:nvSpPr>
      <xdr:spPr>
        <a:xfrm>
          <a:off x="14812645" y="9712960"/>
          <a:ext cx="5245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81280</xdr:rowOff>
    </xdr:from>
    <xdr:to xmlns:xdr="http://schemas.openxmlformats.org/drawingml/2006/spreadsheetDrawing">
      <xdr:col>76</xdr:col>
      <xdr:colOff>114300</xdr:colOff>
      <xdr:row>58</xdr:row>
      <xdr:rowOff>104775</xdr:rowOff>
    </xdr:to>
    <xdr:cxnSp macro="">
      <xdr:nvCxnSpPr>
        <xdr:cNvPr id="582" name="直線コネクタ 581"/>
        <xdr:cNvCxnSpPr/>
      </xdr:nvCxnSpPr>
      <xdr:spPr>
        <a:xfrm flipV="1">
          <a:off x="13342620" y="10025380"/>
          <a:ext cx="8636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149225</xdr:rowOff>
    </xdr:from>
    <xdr:to xmlns:xdr="http://schemas.openxmlformats.org/drawingml/2006/spreadsheetDrawing">
      <xdr:col>76</xdr:col>
      <xdr:colOff>165100</xdr:colOff>
      <xdr:row>58</xdr:row>
      <xdr:rowOff>78105</xdr:rowOff>
    </xdr:to>
    <xdr:sp macro="" textlink="">
      <xdr:nvSpPr>
        <xdr:cNvPr id="583" name="フローチャート: 判断 582"/>
        <xdr:cNvSpPr/>
      </xdr:nvSpPr>
      <xdr:spPr>
        <a:xfrm>
          <a:off x="14155420" y="99218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94615</xdr:rowOff>
    </xdr:from>
    <xdr:ext cx="525145" cy="264160"/>
    <xdr:sp macro="" textlink="">
      <xdr:nvSpPr>
        <xdr:cNvPr id="584" name="テキスト ボックス 583"/>
        <xdr:cNvSpPr txBox="1"/>
      </xdr:nvSpPr>
      <xdr:spPr>
        <a:xfrm>
          <a:off x="13943965" y="9695815"/>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86360</xdr:rowOff>
    </xdr:from>
    <xdr:to xmlns:xdr="http://schemas.openxmlformats.org/drawingml/2006/spreadsheetDrawing">
      <xdr:col>71</xdr:col>
      <xdr:colOff>177800</xdr:colOff>
      <xdr:row>58</xdr:row>
      <xdr:rowOff>104775</xdr:rowOff>
    </xdr:to>
    <xdr:cxnSp macro="">
      <xdr:nvCxnSpPr>
        <xdr:cNvPr id="585" name="直線コネクタ 584"/>
        <xdr:cNvCxnSpPr/>
      </xdr:nvCxnSpPr>
      <xdr:spPr>
        <a:xfrm>
          <a:off x="12473940" y="10030460"/>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67945</xdr:rowOff>
    </xdr:from>
    <xdr:to xmlns:xdr="http://schemas.openxmlformats.org/drawingml/2006/spreadsheetDrawing">
      <xdr:col>72</xdr:col>
      <xdr:colOff>38100</xdr:colOff>
      <xdr:row>58</xdr:row>
      <xdr:rowOff>171450</xdr:rowOff>
    </xdr:to>
    <xdr:sp macro="" textlink="">
      <xdr:nvSpPr>
        <xdr:cNvPr id="586" name="フローチャート: 判断 585"/>
        <xdr:cNvSpPr/>
      </xdr:nvSpPr>
      <xdr:spPr>
        <a:xfrm>
          <a:off x="13291820" y="1001204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162560</xdr:rowOff>
    </xdr:from>
    <xdr:ext cx="524510" cy="264160"/>
    <xdr:sp macro="" textlink="">
      <xdr:nvSpPr>
        <xdr:cNvPr id="587" name="テキスト ボックス 586"/>
        <xdr:cNvSpPr txBox="1"/>
      </xdr:nvSpPr>
      <xdr:spPr>
        <a:xfrm>
          <a:off x="13080365" y="10106660"/>
          <a:ext cx="5245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100330</xdr:rowOff>
    </xdr:from>
    <xdr:to xmlns:xdr="http://schemas.openxmlformats.org/drawingml/2006/spreadsheetDrawing">
      <xdr:col>67</xdr:col>
      <xdr:colOff>101600</xdr:colOff>
      <xdr:row>59</xdr:row>
      <xdr:rowOff>29210</xdr:rowOff>
    </xdr:to>
    <xdr:sp macro="" textlink="">
      <xdr:nvSpPr>
        <xdr:cNvPr id="588" name="フローチャート: 判断 587"/>
        <xdr:cNvSpPr/>
      </xdr:nvSpPr>
      <xdr:spPr>
        <a:xfrm>
          <a:off x="12423140" y="10044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19685</xdr:rowOff>
    </xdr:from>
    <xdr:ext cx="524510" cy="255905"/>
    <xdr:sp macro="" textlink="">
      <xdr:nvSpPr>
        <xdr:cNvPr id="589" name="テキスト ボックス 588"/>
        <xdr:cNvSpPr txBox="1"/>
      </xdr:nvSpPr>
      <xdr:spPr>
        <a:xfrm>
          <a:off x="12216765" y="10135235"/>
          <a:ext cx="5245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90" name="テキスト ボックス 589"/>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1365" cy="264795"/>
    <xdr:sp macro="" textlink="">
      <xdr:nvSpPr>
        <xdr:cNvPr id="591" name="テキスト ボックス 590"/>
        <xdr:cNvSpPr txBox="1"/>
      </xdr:nvSpPr>
      <xdr:spPr>
        <a:xfrm>
          <a:off x="148844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2" name="テキスト ボックス 591"/>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93" name="テキスト ボックス 592"/>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1365" cy="264795"/>
    <xdr:sp macro="" textlink="">
      <xdr:nvSpPr>
        <xdr:cNvPr id="594" name="テキスト ボックス 593"/>
        <xdr:cNvSpPr txBox="1"/>
      </xdr:nvSpPr>
      <xdr:spPr>
        <a:xfrm>
          <a:off x="122885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109220</xdr:rowOff>
    </xdr:from>
    <xdr:to xmlns:xdr="http://schemas.openxmlformats.org/drawingml/2006/spreadsheetDrawing">
      <xdr:col>85</xdr:col>
      <xdr:colOff>177800</xdr:colOff>
      <xdr:row>57</xdr:row>
      <xdr:rowOff>37465</xdr:rowOff>
    </xdr:to>
    <xdr:sp macro="" textlink="">
      <xdr:nvSpPr>
        <xdr:cNvPr id="595" name="楕円 594"/>
        <xdr:cNvSpPr/>
      </xdr:nvSpPr>
      <xdr:spPr>
        <a:xfrm>
          <a:off x="15836900" y="97104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132715</xdr:rowOff>
    </xdr:from>
    <xdr:ext cx="598805" cy="264160"/>
    <xdr:sp macro="" textlink="">
      <xdr:nvSpPr>
        <xdr:cNvPr id="596" name="教育費該当値テキスト"/>
        <xdr:cNvSpPr txBox="1"/>
      </xdr:nvSpPr>
      <xdr:spPr>
        <a:xfrm>
          <a:off x="15938500" y="956246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170180</xdr:rowOff>
    </xdr:from>
    <xdr:to xmlns:xdr="http://schemas.openxmlformats.org/drawingml/2006/spreadsheetDrawing">
      <xdr:col>81</xdr:col>
      <xdr:colOff>101600</xdr:colOff>
      <xdr:row>58</xdr:row>
      <xdr:rowOff>98425</xdr:rowOff>
    </xdr:to>
    <xdr:sp macro="" textlink="">
      <xdr:nvSpPr>
        <xdr:cNvPr id="597" name="楕円 596"/>
        <xdr:cNvSpPr/>
      </xdr:nvSpPr>
      <xdr:spPr>
        <a:xfrm>
          <a:off x="15019020" y="99428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88900</xdr:rowOff>
    </xdr:from>
    <xdr:ext cx="524510" cy="255905"/>
    <xdr:sp macro="" textlink="">
      <xdr:nvSpPr>
        <xdr:cNvPr id="598" name="テキスト ボックス 597"/>
        <xdr:cNvSpPr txBox="1"/>
      </xdr:nvSpPr>
      <xdr:spPr>
        <a:xfrm>
          <a:off x="14812645" y="10033000"/>
          <a:ext cx="5245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29845</xdr:rowOff>
    </xdr:from>
    <xdr:to xmlns:xdr="http://schemas.openxmlformats.org/drawingml/2006/spreadsheetDrawing">
      <xdr:col>76</xdr:col>
      <xdr:colOff>165100</xdr:colOff>
      <xdr:row>58</xdr:row>
      <xdr:rowOff>133350</xdr:rowOff>
    </xdr:to>
    <xdr:sp macro="" textlink="">
      <xdr:nvSpPr>
        <xdr:cNvPr id="599" name="楕円 598"/>
        <xdr:cNvSpPr/>
      </xdr:nvSpPr>
      <xdr:spPr>
        <a:xfrm>
          <a:off x="14155420" y="99739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123825</xdr:rowOff>
    </xdr:from>
    <xdr:ext cx="525145" cy="255905"/>
    <xdr:sp macro="" textlink="">
      <xdr:nvSpPr>
        <xdr:cNvPr id="600" name="テキスト ボックス 599"/>
        <xdr:cNvSpPr txBox="1"/>
      </xdr:nvSpPr>
      <xdr:spPr>
        <a:xfrm>
          <a:off x="13943965" y="10067925"/>
          <a:ext cx="5251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53340</xdr:rowOff>
    </xdr:from>
    <xdr:to xmlns:xdr="http://schemas.openxmlformats.org/drawingml/2006/spreadsheetDrawing">
      <xdr:col>72</xdr:col>
      <xdr:colOff>38100</xdr:colOff>
      <xdr:row>58</xdr:row>
      <xdr:rowOff>156845</xdr:rowOff>
    </xdr:to>
    <xdr:sp macro="" textlink="">
      <xdr:nvSpPr>
        <xdr:cNvPr id="601" name="楕円 600"/>
        <xdr:cNvSpPr/>
      </xdr:nvSpPr>
      <xdr:spPr>
        <a:xfrm>
          <a:off x="13291820" y="99974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171450</xdr:rowOff>
    </xdr:from>
    <xdr:ext cx="524510" cy="255270"/>
    <xdr:sp macro="" textlink="">
      <xdr:nvSpPr>
        <xdr:cNvPr id="602" name="テキスト ボックス 601"/>
        <xdr:cNvSpPr txBox="1"/>
      </xdr:nvSpPr>
      <xdr:spPr>
        <a:xfrm>
          <a:off x="13080365" y="9772650"/>
          <a:ext cx="5245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34290</xdr:rowOff>
    </xdr:from>
    <xdr:to xmlns:xdr="http://schemas.openxmlformats.org/drawingml/2006/spreadsheetDrawing">
      <xdr:col>67</xdr:col>
      <xdr:colOff>101600</xdr:colOff>
      <xdr:row>58</xdr:row>
      <xdr:rowOff>138430</xdr:rowOff>
    </xdr:to>
    <xdr:sp macro="" textlink="">
      <xdr:nvSpPr>
        <xdr:cNvPr id="603" name="楕円 602"/>
        <xdr:cNvSpPr/>
      </xdr:nvSpPr>
      <xdr:spPr>
        <a:xfrm>
          <a:off x="12423140" y="99783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155575</xdr:rowOff>
    </xdr:from>
    <xdr:ext cx="524510" cy="264795"/>
    <xdr:sp macro="" textlink="">
      <xdr:nvSpPr>
        <xdr:cNvPr id="604" name="テキスト ボックス 603"/>
        <xdr:cNvSpPr txBox="1"/>
      </xdr:nvSpPr>
      <xdr:spPr>
        <a:xfrm>
          <a:off x="12216765" y="9756775"/>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05" name="正方形/長方形 604"/>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6" name="正方形/長方形 605"/>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8" name="正方形/長方形 607"/>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10" name="正方形/長方形 609"/>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2" name="正方形/長方形 611"/>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39725" cy="221615"/>
    <xdr:sp macro="" textlink="">
      <xdr:nvSpPr>
        <xdr:cNvPr id="613" name="テキスト ボックス 612"/>
        <xdr:cNvSpPr txBox="1"/>
      </xdr:nvSpPr>
      <xdr:spPr>
        <a:xfrm>
          <a:off x="12077700" y="11494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14" name="直線コネクタ 613"/>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45720</xdr:rowOff>
    </xdr:from>
    <xdr:to xmlns:xdr="http://schemas.openxmlformats.org/drawingml/2006/spreadsheetDrawing">
      <xdr:col>89</xdr:col>
      <xdr:colOff>177800</xdr:colOff>
      <xdr:row>79</xdr:row>
      <xdr:rowOff>45720</xdr:rowOff>
    </xdr:to>
    <xdr:cxnSp macro="">
      <xdr:nvCxnSpPr>
        <xdr:cNvPr id="615" name="直線コネクタ 614"/>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75565</xdr:rowOff>
    </xdr:from>
    <xdr:ext cx="238760" cy="264160"/>
    <xdr:sp macro="" textlink="">
      <xdr:nvSpPr>
        <xdr:cNvPr id="616" name="テキスト ボックス 615"/>
        <xdr:cNvSpPr txBox="1"/>
      </xdr:nvSpPr>
      <xdr:spPr>
        <a:xfrm>
          <a:off x="11871960" y="13448665"/>
          <a:ext cx="2387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6985</xdr:rowOff>
    </xdr:from>
    <xdr:to xmlns:xdr="http://schemas.openxmlformats.org/drawingml/2006/spreadsheetDrawing">
      <xdr:col>89</xdr:col>
      <xdr:colOff>177800</xdr:colOff>
      <xdr:row>77</xdr:row>
      <xdr:rowOff>6985</xdr:rowOff>
    </xdr:to>
    <xdr:cxnSp macro="">
      <xdr:nvCxnSpPr>
        <xdr:cNvPr id="617" name="直線コネクタ 616"/>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36195</xdr:rowOff>
    </xdr:from>
    <xdr:ext cx="585470" cy="264160"/>
    <xdr:sp macro="" textlink="">
      <xdr:nvSpPr>
        <xdr:cNvPr id="618" name="テキスト ボックス 617"/>
        <xdr:cNvSpPr txBox="1"/>
      </xdr:nvSpPr>
      <xdr:spPr>
        <a:xfrm>
          <a:off x="11535410" y="13066395"/>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143510</xdr:rowOff>
    </xdr:from>
    <xdr:to xmlns:xdr="http://schemas.openxmlformats.org/drawingml/2006/spreadsheetDrawing">
      <xdr:col>89</xdr:col>
      <xdr:colOff>177800</xdr:colOff>
      <xdr:row>74</xdr:row>
      <xdr:rowOff>143510</xdr:rowOff>
    </xdr:to>
    <xdr:cxnSp macro="">
      <xdr:nvCxnSpPr>
        <xdr:cNvPr id="619" name="直線コネクタ 618"/>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171450</xdr:rowOff>
    </xdr:from>
    <xdr:ext cx="585470" cy="255270"/>
    <xdr:sp macro="" textlink="">
      <xdr:nvSpPr>
        <xdr:cNvPr id="620" name="テキスト ボックス 619"/>
        <xdr:cNvSpPr txBox="1"/>
      </xdr:nvSpPr>
      <xdr:spPr>
        <a:xfrm>
          <a:off x="11535410" y="12687300"/>
          <a:ext cx="585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104140</xdr:rowOff>
    </xdr:from>
    <xdr:to xmlns:xdr="http://schemas.openxmlformats.org/drawingml/2006/spreadsheetDrawing">
      <xdr:col>89</xdr:col>
      <xdr:colOff>177800</xdr:colOff>
      <xdr:row>72</xdr:row>
      <xdr:rowOff>104140</xdr:rowOff>
    </xdr:to>
    <xdr:cxnSp macro="">
      <xdr:nvCxnSpPr>
        <xdr:cNvPr id="621" name="直線コネクタ 620"/>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133985</xdr:rowOff>
    </xdr:from>
    <xdr:ext cx="585470" cy="264795"/>
    <xdr:sp macro="" textlink="">
      <xdr:nvSpPr>
        <xdr:cNvPr id="622" name="テキスト ボックス 621"/>
        <xdr:cNvSpPr txBox="1"/>
      </xdr:nvSpPr>
      <xdr:spPr>
        <a:xfrm>
          <a:off x="11535410" y="12306935"/>
          <a:ext cx="585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65405</xdr:rowOff>
    </xdr:from>
    <xdr:to xmlns:xdr="http://schemas.openxmlformats.org/drawingml/2006/spreadsheetDrawing">
      <xdr:col>89</xdr:col>
      <xdr:colOff>177800</xdr:colOff>
      <xdr:row>70</xdr:row>
      <xdr:rowOff>65405</xdr:rowOff>
    </xdr:to>
    <xdr:cxnSp macro="">
      <xdr:nvCxnSpPr>
        <xdr:cNvPr id="623" name="直線コネクタ 622"/>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94615</xdr:rowOff>
    </xdr:from>
    <xdr:ext cx="585470" cy="264160"/>
    <xdr:sp macro="" textlink="">
      <xdr:nvSpPr>
        <xdr:cNvPr id="624" name="テキスト ボックス 623"/>
        <xdr:cNvSpPr txBox="1"/>
      </xdr:nvSpPr>
      <xdr:spPr>
        <a:xfrm>
          <a:off x="11535410" y="11924665"/>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5" name="直線コネクタ 624"/>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55880</xdr:rowOff>
    </xdr:from>
    <xdr:ext cx="676275" cy="254635"/>
    <xdr:sp macro="" textlink="">
      <xdr:nvSpPr>
        <xdr:cNvPr id="626" name="テキスト ボックス 625"/>
        <xdr:cNvSpPr txBox="1"/>
      </xdr:nvSpPr>
      <xdr:spPr>
        <a:xfrm>
          <a:off x="11450320" y="11543030"/>
          <a:ext cx="6762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7"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63500</xdr:rowOff>
    </xdr:from>
    <xdr:to xmlns:xdr="http://schemas.openxmlformats.org/drawingml/2006/spreadsheetDrawing">
      <xdr:col>85</xdr:col>
      <xdr:colOff>126365</xdr:colOff>
      <xdr:row>79</xdr:row>
      <xdr:rowOff>45720</xdr:rowOff>
    </xdr:to>
    <xdr:cxnSp macro="">
      <xdr:nvCxnSpPr>
        <xdr:cNvPr id="628" name="直線コネクタ 627"/>
        <xdr:cNvCxnSpPr/>
      </xdr:nvCxnSpPr>
      <xdr:spPr>
        <a:xfrm flipV="1">
          <a:off x="15885795" y="1206500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73660</xdr:rowOff>
    </xdr:from>
    <xdr:ext cx="249555" cy="264795"/>
    <xdr:sp macro="" textlink="">
      <xdr:nvSpPr>
        <xdr:cNvPr id="629" name="災害復旧費最小値テキスト"/>
        <xdr:cNvSpPr txBox="1"/>
      </xdr:nvSpPr>
      <xdr:spPr>
        <a:xfrm>
          <a:off x="15938500" y="136182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45720</xdr:rowOff>
    </xdr:from>
    <xdr:to xmlns:xdr="http://schemas.openxmlformats.org/drawingml/2006/spreadsheetDrawing">
      <xdr:col>86</xdr:col>
      <xdr:colOff>25400</xdr:colOff>
      <xdr:row>79</xdr:row>
      <xdr:rowOff>45720</xdr:rowOff>
    </xdr:to>
    <xdr:cxnSp macro="">
      <xdr:nvCxnSpPr>
        <xdr:cNvPr id="630" name="直線コネクタ 629"/>
        <xdr:cNvCxnSpPr/>
      </xdr:nvCxnSpPr>
      <xdr:spPr>
        <a:xfrm>
          <a:off x="1579880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8890</xdr:rowOff>
    </xdr:from>
    <xdr:ext cx="598805" cy="254635"/>
    <xdr:sp macro="" textlink="">
      <xdr:nvSpPr>
        <xdr:cNvPr id="631" name="災害復旧費最大値テキスト"/>
        <xdr:cNvSpPr txBox="1"/>
      </xdr:nvSpPr>
      <xdr:spPr>
        <a:xfrm>
          <a:off x="15938500" y="118389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801,089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63500</xdr:rowOff>
    </xdr:from>
    <xdr:to xmlns:xdr="http://schemas.openxmlformats.org/drawingml/2006/spreadsheetDrawing">
      <xdr:col>86</xdr:col>
      <xdr:colOff>25400</xdr:colOff>
      <xdr:row>70</xdr:row>
      <xdr:rowOff>63500</xdr:rowOff>
    </xdr:to>
    <xdr:cxnSp macro="">
      <xdr:nvCxnSpPr>
        <xdr:cNvPr id="632" name="直線コネクタ 631"/>
        <xdr:cNvCxnSpPr/>
      </xdr:nvCxnSpPr>
      <xdr:spPr>
        <a:xfrm>
          <a:off x="15798800" y="1206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13970</xdr:rowOff>
    </xdr:from>
    <xdr:to xmlns:xdr="http://schemas.openxmlformats.org/drawingml/2006/spreadsheetDrawing">
      <xdr:col>85</xdr:col>
      <xdr:colOff>127000</xdr:colOff>
      <xdr:row>79</xdr:row>
      <xdr:rowOff>35560</xdr:rowOff>
    </xdr:to>
    <xdr:cxnSp macro="">
      <xdr:nvCxnSpPr>
        <xdr:cNvPr id="633" name="直線コネクタ 632"/>
        <xdr:cNvCxnSpPr/>
      </xdr:nvCxnSpPr>
      <xdr:spPr>
        <a:xfrm>
          <a:off x="15069820" y="13558520"/>
          <a:ext cx="81788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164465</xdr:rowOff>
    </xdr:from>
    <xdr:ext cx="534670" cy="264795"/>
    <xdr:sp macro="" textlink="">
      <xdr:nvSpPr>
        <xdr:cNvPr id="634" name="災害復旧費平均値テキスト"/>
        <xdr:cNvSpPr txBox="1"/>
      </xdr:nvSpPr>
      <xdr:spPr>
        <a:xfrm>
          <a:off x="15938500" y="1336611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141605</xdr:rowOff>
    </xdr:from>
    <xdr:to xmlns:xdr="http://schemas.openxmlformats.org/drawingml/2006/spreadsheetDrawing">
      <xdr:col>85</xdr:col>
      <xdr:colOff>177800</xdr:colOff>
      <xdr:row>79</xdr:row>
      <xdr:rowOff>69850</xdr:rowOff>
    </xdr:to>
    <xdr:sp macro="" textlink="">
      <xdr:nvSpPr>
        <xdr:cNvPr id="635" name="フローチャート: 判断 634"/>
        <xdr:cNvSpPr/>
      </xdr:nvSpPr>
      <xdr:spPr>
        <a:xfrm>
          <a:off x="15836900" y="13514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13970</xdr:rowOff>
    </xdr:from>
    <xdr:to xmlns:xdr="http://schemas.openxmlformats.org/drawingml/2006/spreadsheetDrawing">
      <xdr:col>81</xdr:col>
      <xdr:colOff>50800</xdr:colOff>
      <xdr:row>79</xdr:row>
      <xdr:rowOff>38100</xdr:rowOff>
    </xdr:to>
    <xdr:cxnSp macro="">
      <xdr:nvCxnSpPr>
        <xdr:cNvPr id="636" name="直線コネクタ 635"/>
        <xdr:cNvCxnSpPr/>
      </xdr:nvCxnSpPr>
      <xdr:spPr>
        <a:xfrm flipV="1">
          <a:off x="14206220" y="13558520"/>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137160</xdr:rowOff>
    </xdr:from>
    <xdr:to xmlns:xdr="http://schemas.openxmlformats.org/drawingml/2006/spreadsheetDrawing">
      <xdr:col>81</xdr:col>
      <xdr:colOff>101600</xdr:colOff>
      <xdr:row>79</xdr:row>
      <xdr:rowOff>66040</xdr:rowOff>
    </xdr:to>
    <xdr:sp macro="" textlink="">
      <xdr:nvSpPr>
        <xdr:cNvPr id="637" name="フローチャート: 判断 636"/>
        <xdr:cNvSpPr/>
      </xdr:nvSpPr>
      <xdr:spPr>
        <a:xfrm>
          <a:off x="15019020" y="135102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82550</xdr:rowOff>
    </xdr:from>
    <xdr:ext cx="524510" cy="264795"/>
    <xdr:sp macro="" textlink="">
      <xdr:nvSpPr>
        <xdr:cNvPr id="638" name="テキスト ボックス 637"/>
        <xdr:cNvSpPr txBox="1"/>
      </xdr:nvSpPr>
      <xdr:spPr>
        <a:xfrm>
          <a:off x="14812645" y="132842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22860</xdr:rowOff>
    </xdr:from>
    <xdr:to xmlns:xdr="http://schemas.openxmlformats.org/drawingml/2006/spreadsheetDrawing">
      <xdr:col>76</xdr:col>
      <xdr:colOff>114300</xdr:colOff>
      <xdr:row>79</xdr:row>
      <xdr:rowOff>38100</xdr:rowOff>
    </xdr:to>
    <xdr:cxnSp macro="">
      <xdr:nvCxnSpPr>
        <xdr:cNvPr id="639" name="直線コネクタ 638"/>
        <xdr:cNvCxnSpPr/>
      </xdr:nvCxnSpPr>
      <xdr:spPr>
        <a:xfrm>
          <a:off x="13342620" y="1356741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149225</xdr:rowOff>
    </xdr:from>
    <xdr:to xmlns:xdr="http://schemas.openxmlformats.org/drawingml/2006/spreadsheetDrawing">
      <xdr:col>76</xdr:col>
      <xdr:colOff>165100</xdr:colOff>
      <xdr:row>79</xdr:row>
      <xdr:rowOff>78105</xdr:rowOff>
    </xdr:to>
    <xdr:sp macro="" textlink="">
      <xdr:nvSpPr>
        <xdr:cNvPr id="640" name="フローチャート: 判断 639"/>
        <xdr:cNvSpPr/>
      </xdr:nvSpPr>
      <xdr:spPr>
        <a:xfrm>
          <a:off x="14155420" y="135223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94615</xdr:rowOff>
    </xdr:from>
    <xdr:ext cx="525145" cy="264160"/>
    <xdr:sp macro="" textlink="">
      <xdr:nvSpPr>
        <xdr:cNvPr id="641" name="テキスト ボックス 640"/>
        <xdr:cNvSpPr txBox="1"/>
      </xdr:nvSpPr>
      <xdr:spPr>
        <a:xfrm>
          <a:off x="13943965" y="13296265"/>
          <a:ext cx="5251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22860</xdr:rowOff>
    </xdr:from>
    <xdr:to xmlns:xdr="http://schemas.openxmlformats.org/drawingml/2006/spreadsheetDrawing">
      <xdr:col>71</xdr:col>
      <xdr:colOff>177800</xdr:colOff>
      <xdr:row>79</xdr:row>
      <xdr:rowOff>43815</xdr:rowOff>
    </xdr:to>
    <xdr:cxnSp macro="">
      <xdr:nvCxnSpPr>
        <xdr:cNvPr id="642" name="直線コネクタ 641"/>
        <xdr:cNvCxnSpPr/>
      </xdr:nvCxnSpPr>
      <xdr:spPr>
        <a:xfrm flipV="1">
          <a:off x="12473940" y="13567410"/>
          <a:ext cx="8686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139065</xdr:rowOff>
    </xdr:from>
    <xdr:to xmlns:xdr="http://schemas.openxmlformats.org/drawingml/2006/spreadsheetDrawing">
      <xdr:col>72</xdr:col>
      <xdr:colOff>38100</xdr:colOff>
      <xdr:row>79</xdr:row>
      <xdr:rowOff>67310</xdr:rowOff>
    </xdr:to>
    <xdr:sp macro="" textlink="">
      <xdr:nvSpPr>
        <xdr:cNvPr id="643" name="フローチャート: 判断 642"/>
        <xdr:cNvSpPr/>
      </xdr:nvSpPr>
      <xdr:spPr>
        <a:xfrm>
          <a:off x="13291820" y="135121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84455</xdr:rowOff>
    </xdr:from>
    <xdr:ext cx="524510" cy="265430"/>
    <xdr:sp macro="" textlink="">
      <xdr:nvSpPr>
        <xdr:cNvPr id="644" name="テキスト ボックス 643"/>
        <xdr:cNvSpPr txBox="1"/>
      </xdr:nvSpPr>
      <xdr:spPr>
        <a:xfrm>
          <a:off x="13080365" y="13286105"/>
          <a:ext cx="5245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149860</xdr:rowOff>
    </xdr:from>
    <xdr:to xmlns:xdr="http://schemas.openxmlformats.org/drawingml/2006/spreadsheetDrawing">
      <xdr:col>67</xdr:col>
      <xdr:colOff>101600</xdr:colOff>
      <xdr:row>79</xdr:row>
      <xdr:rowOff>78740</xdr:rowOff>
    </xdr:to>
    <xdr:sp macro="" textlink="">
      <xdr:nvSpPr>
        <xdr:cNvPr id="645" name="フローチャート: 判断 644"/>
        <xdr:cNvSpPr/>
      </xdr:nvSpPr>
      <xdr:spPr>
        <a:xfrm>
          <a:off x="12423140" y="13522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95250</xdr:rowOff>
    </xdr:from>
    <xdr:ext cx="459740" cy="265430"/>
    <xdr:sp macro="" textlink="">
      <xdr:nvSpPr>
        <xdr:cNvPr id="646" name="テキスト ボックス 645"/>
        <xdr:cNvSpPr txBox="1"/>
      </xdr:nvSpPr>
      <xdr:spPr>
        <a:xfrm>
          <a:off x="12244070" y="13296900"/>
          <a:ext cx="4597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7" name="テキスト ボックス 646"/>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48" name="テキスト ボックス 647"/>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49" name="テキスト ボックス 648"/>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50" name="テキスト ボックス 649"/>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51" name="テキスト ボックス 650"/>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159385</xdr:rowOff>
    </xdr:from>
    <xdr:to xmlns:xdr="http://schemas.openxmlformats.org/drawingml/2006/spreadsheetDrawing">
      <xdr:col>85</xdr:col>
      <xdr:colOff>177800</xdr:colOff>
      <xdr:row>79</xdr:row>
      <xdr:rowOff>88265</xdr:rowOff>
    </xdr:to>
    <xdr:sp macro="" textlink="">
      <xdr:nvSpPr>
        <xdr:cNvPr id="652" name="楕円 651"/>
        <xdr:cNvSpPr/>
      </xdr:nvSpPr>
      <xdr:spPr>
        <a:xfrm>
          <a:off x="15836900" y="13532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119380</xdr:rowOff>
    </xdr:from>
    <xdr:ext cx="469900" cy="265430"/>
    <xdr:sp macro="" textlink="">
      <xdr:nvSpPr>
        <xdr:cNvPr id="653" name="災害復旧費該当値テキスト"/>
        <xdr:cNvSpPr txBox="1"/>
      </xdr:nvSpPr>
      <xdr:spPr>
        <a:xfrm>
          <a:off x="15938500" y="1349248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137795</xdr:rowOff>
    </xdr:from>
    <xdr:to xmlns:xdr="http://schemas.openxmlformats.org/drawingml/2006/spreadsheetDrawing">
      <xdr:col>81</xdr:col>
      <xdr:colOff>101600</xdr:colOff>
      <xdr:row>79</xdr:row>
      <xdr:rowOff>66675</xdr:rowOff>
    </xdr:to>
    <xdr:sp macro="" textlink="">
      <xdr:nvSpPr>
        <xdr:cNvPr id="654" name="楕円 653"/>
        <xdr:cNvSpPr/>
      </xdr:nvSpPr>
      <xdr:spPr>
        <a:xfrm>
          <a:off x="15019020" y="135108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57150</xdr:rowOff>
    </xdr:from>
    <xdr:ext cx="524510" cy="264795"/>
    <xdr:sp macro="" textlink="">
      <xdr:nvSpPr>
        <xdr:cNvPr id="655" name="テキスト ボックス 654"/>
        <xdr:cNvSpPr txBox="1"/>
      </xdr:nvSpPr>
      <xdr:spPr>
        <a:xfrm>
          <a:off x="14812645" y="13601700"/>
          <a:ext cx="5245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161925</xdr:rowOff>
    </xdr:from>
    <xdr:to xmlns:xdr="http://schemas.openxmlformats.org/drawingml/2006/spreadsheetDrawing">
      <xdr:col>76</xdr:col>
      <xdr:colOff>165100</xdr:colOff>
      <xdr:row>79</xdr:row>
      <xdr:rowOff>90170</xdr:rowOff>
    </xdr:to>
    <xdr:sp macro="" textlink="">
      <xdr:nvSpPr>
        <xdr:cNvPr id="656" name="楕円 655"/>
        <xdr:cNvSpPr/>
      </xdr:nvSpPr>
      <xdr:spPr>
        <a:xfrm>
          <a:off x="14155420" y="13535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81280</xdr:rowOff>
    </xdr:from>
    <xdr:ext cx="459740" cy="264160"/>
    <xdr:sp macro="" textlink="">
      <xdr:nvSpPr>
        <xdr:cNvPr id="657" name="テキスト ボックス 656"/>
        <xdr:cNvSpPr txBox="1"/>
      </xdr:nvSpPr>
      <xdr:spPr>
        <a:xfrm>
          <a:off x="13976350" y="13625830"/>
          <a:ext cx="4597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146685</xdr:rowOff>
    </xdr:from>
    <xdr:to xmlns:xdr="http://schemas.openxmlformats.org/drawingml/2006/spreadsheetDrawing">
      <xdr:col>72</xdr:col>
      <xdr:colOff>38100</xdr:colOff>
      <xdr:row>79</xdr:row>
      <xdr:rowOff>74930</xdr:rowOff>
    </xdr:to>
    <xdr:sp macro="" textlink="">
      <xdr:nvSpPr>
        <xdr:cNvPr id="658" name="楕円 657"/>
        <xdr:cNvSpPr/>
      </xdr:nvSpPr>
      <xdr:spPr>
        <a:xfrm>
          <a:off x="13291820" y="135197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66040</xdr:rowOff>
    </xdr:from>
    <xdr:ext cx="524510" cy="255905"/>
    <xdr:sp macro="" textlink="">
      <xdr:nvSpPr>
        <xdr:cNvPr id="659" name="テキスト ボックス 658"/>
        <xdr:cNvSpPr txBox="1"/>
      </xdr:nvSpPr>
      <xdr:spPr>
        <a:xfrm>
          <a:off x="13080365" y="13610590"/>
          <a:ext cx="5245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167005</xdr:rowOff>
    </xdr:from>
    <xdr:to xmlns:xdr="http://schemas.openxmlformats.org/drawingml/2006/spreadsheetDrawing">
      <xdr:col>67</xdr:col>
      <xdr:colOff>101600</xdr:colOff>
      <xdr:row>79</xdr:row>
      <xdr:rowOff>95250</xdr:rowOff>
    </xdr:to>
    <xdr:sp macro="" textlink="">
      <xdr:nvSpPr>
        <xdr:cNvPr id="660" name="楕円 659"/>
        <xdr:cNvSpPr/>
      </xdr:nvSpPr>
      <xdr:spPr>
        <a:xfrm>
          <a:off x="12423140" y="13540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86360</xdr:rowOff>
    </xdr:from>
    <xdr:ext cx="459740" cy="264795"/>
    <xdr:sp macro="" textlink="">
      <xdr:nvSpPr>
        <xdr:cNvPr id="661" name="テキスト ボックス 660"/>
        <xdr:cNvSpPr txBox="1"/>
      </xdr:nvSpPr>
      <xdr:spPr>
        <a:xfrm>
          <a:off x="12244070" y="13630910"/>
          <a:ext cx="4597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2" name="正方形/長方形 661"/>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3" name="正方形/長方形 662"/>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5" name="正方形/長方形 664"/>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7" name="正方形/長方形 666"/>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39725" cy="221615"/>
    <xdr:sp macro="" textlink="">
      <xdr:nvSpPr>
        <xdr:cNvPr id="670" name="テキスト ボックス 669"/>
        <xdr:cNvSpPr txBox="1"/>
      </xdr:nvSpPr>
      <xdr:spPr>
        <a:xfrm>
          <a:off x="12077700" y="14923135"/>
          <a:ext cx="33972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760" cy="259080"/>
    <xdr:sp macro="" textlink="">
      <xdr:nvSpPr>
        <xdr:cNvPr id="673" name="テキスト ボックス 672"/>
        <xdr:cNvSpPr txBox="1"/>
      </xdr:nvSpPr>
      <xdr:spPr>
        <a:xfrm>
          <a:off x="1187196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75" name="テキスト ボックス 674"/>
        <xdr:cNvSpPr txBox="1"/>
      </xdr:nvSpPr>
      <xdr:spPr>
        <a:xfrm>
          <a:off x="1159954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5470" cy="248920"/>
    <xdr:sp macro="" textlink="">
      <xdr:nvSpPr>
        <xdr:cNvPr id="677" name="テキスト ボックス 676"/>
        <xdr:cNvSpPr txBox="1"/>
      </xdr:nvSpPr>
      <xdr:spPr>
        <a:xfrm>
          <a:off x="1153541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5470" cy="259080"/>
    <xdr:sp macro="" textlink="">
      <xdr:nvSpPr>
        <xdr:cNvPr id="679" name="テキスト ボックス 678"/>
        <xdr:cNvSpPr txBox="1"/>
      </xdr:nvSpPr>
      <xdr:spPr>
        <a:xfrm>
          <a:off x="1153541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80" name="直線コネクタ 679"/>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94615</xdr:rowOff>
    </xdr:from>
    <xdr:ext cx="585470" cy="264160"/>
    <xdr:sp macro="" textlink="">
      <xdr:nvSpPr>
        <xdr:cNvPr id="681" name="テキスト ボックス 680"/>
        <xdr:cNvSpPr txBox="1"/>
      </xdr:nvSpPr>
      <xdr:spPr>
        <a:xfrm>
          <a:off x="11535410" y="15353665"/>
          <a:ext cx="585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2" name="直線コネクタ 681"/>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85470" cy="254635"/>
    <xdr:sp macro="" textlink="">
      <xdr:nvSpPr>
        <xdr:cNvPr id="683" name="テキスト ボックス 682"/>
        <xdr:cNvSpPr txBox="1"/>
      </xdr:nvSpPr>
      <xdr:spPr>
        <a:xfrm>
          <a:off x="11535410" y="14972030"/>
          <a:ext cx="585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25400</xdr:rowOff>
    </xdr:from>
    <xdr:to xmlns:xdr="http://schemas.openxmlformats.org/drawingml/2006/spreadsheetDrawing">
      <xdr:col>85</xdr:col>
      <xdr:colOff>126365</xdr:colOff>
      <xdr:row>98</xdr:row>
      <xdr:rowOff>33020</xdr:rowOff>
    </xdr:to>
    <xdr:cxnSp macro="">
      <xdr:nvCxnSpPr>
        <xdr:cNvPr id="685" name="直線コネクタ 684"/>
        <xdr:cNvCxnSpPr/>
      </xdr:nvCxnSpPr>
      <xdr:spPr>
        <a:xfrm flipV="1">
          <a:off x="15885795" y="1545590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36830</xdr:rowOff>
    </xdr:from>
    <xdr:ext cx="534670" cy="259080"/>
    <xdr:sp macro="" textlink="">
      <xdr:nvSpPr>
        <xdr:cNvPr id="686" name="公債費最小値テキスト"/>
        <xdr:cNvSpPr txBox="1"/>
      </xdr:nvSpPr>
      <xdr:spPr>
        <a:xfrm>
          <a:off x="159385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33020</xdr:rowOff>
    </xdr:from>
    <xdr:to xmlns:xdr="http://schemas.openxmlformats.org/drawingml/2006/spreadsheetDrawing">
      <xdr:col>86</xdr:col>
      <xdr:colOff>25400</xdr:colOff>
      <xdr:row>98</xdr:row>
      <xdr:rowOff>33020</xdr:rowOff>
    </xdr:to>
    <xdr:cxnSp macro="">
      <xdr:nvCxnSpPr>
        <xdr:cNvPr id="687" name="直線コネクタ 686"/>
        <xdr:cNvCxnSpPr/>
      </xdr:nvCxnSpPr>
      <xdr:spPr>
        <a:xfrm>
          <a:off x="15798800" y="16835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146685</xdr:rowOff>
    </xdr:from>
    <xdr:ext cx="598805" cy="256540"/>
    <xdr:sp macro="" textlink="">
      <xdr:nvSpPr>
        <xdr:cNvPr id="688" name="公債費最大値テキスト"/>
        <xdr:cNvSpPr txBox="1"/>
      </xdr:nvSpPr>
      <xdr:spPr>
        <a:xfrm>
          <a:off x="15938500" y="152342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205,115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25400</xdr:rowOff>
    </xdr:from>
    <xdr:to xmlns:xdr="http://schemas.openxmlformats.org/drawingml/2006/spreadsheetDrawing">
      <xdr:col>86</xdr:col>
      <xdr:colOff>25400</xdr:colOff>
      <xdr:row>90</xdr:row>
      <xdr:rowOff>25400</xdr:rowOff>
    </xdr:to>
    <xdr:cxnSp macro="">
      <xdr:nvCxnSpPr>
        <xdr:cNvPr id="689" name="直線コネクタ 688"/>
        <xdr:cNvCxnSpPr/>
      </xdr:nvCxnSpPr>
      <xdr:spPr>
        <a:xfrm>
          <a:off x="15798800" y="15455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120650</xdr:rowOff>
    </xdr:from>
    <xdr:to xmlns:xdr="http://schemas.openxmlformats.org/drawingml/2006/spreadsheetDrawing">
      <xdr:col>85</xdr:col>
      <xdr:colOff>127000</xdr:colOff>
      <xdr:row>95</xdr:row>
      <xdr:rowOff>125730</xdr:rowOff>
    </xdr:to>
    <xdr:cxnSp macro="">
      <xdr:nvCxnSpPr>
        <xdr:cNvPr id="690" name="直線コネクタ 689"/>
        <xdr:cNvCxnSpPr/>
      </xdr:nvCxnSpPr>
      <xdr:spPr>
        <a:xfrm>
          <a:off x="15069820" y="16408400"/>
          <a:ext cx="8178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88265</xdr:rowOff>
    </xdr:from>
    <xdr:ext cx="534670" cy="249555"/>
    <xdr:sp macro="" textlink="">
      <xdr:nvSpPr>
        <xdr:cNvPr id="691" name="公債費平均値テキスト"/>
        <xdr:cNvSpPr txBox="1"/>
      </xdr:nvSpPr>
      <xdr:spPr>
        <a:xfrm>
          <a:off x="15938500" y="1620456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65405</xdr:rowOff>
    </xdr:from>
    <xdr:to xmlns:xdr="http://schemas.openxmlformats.org/drawingml/2006/spreadsheetDrawing">
      <xdr:col>85</xdr:col>
      <xdr:colOff>177800</xdr:colOff>
      <xdr:row>95</xdr:row>
      <xdr:rowOff>167005</xdr:rowOff>
    </xdr:to>
    <xdr:sp macro="" textlink="">
      <xdr:nvSpPr>
        <xdr:cNvPr id="692" name="フローチャート: 判断 691"/>
        <xdr:cNvSpPr/>
      </xdr:nvSpPr>
      <xdr:spPr>
        <a:xfrm>
          <a:off x="158369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73660</xdr:rowOff>
    </xdr:from>
    <xdr:to xmlns:xdr="http://schemas.openxmlformats.org/drawingml/2006/spreadsheetDrawing">
      <xdr:col>81</xdr:col>
      <xdr:colOff>50800</xdr:colOff>
      <xdr:row>95</xdr:row>
      <xdr:rowOff>120650</xdr:rowOff>
    </xdr:to>
    <xdr:cxnSp macro="">
      <xdr:nvCxnSpPr>
        <xdr:cNvPr id="693" name="直線コネクタ 692"/>
        <xdr:cNvCxnSpPr/>
      </xdr:nvCxnSpPr>
      <xdr:spPr>
        <a:xfrm>
          <a:off x="14206220" y="16361410"/>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24765</xdr:rowOff>
    </xdr:from>
    <xdr:to xmlns:xdr="http://schemas.openxmlformats.org/drawingml/2006/spreadsheetDrawing">
      <xdr:col>81</xdr:col>
      <xdr:colOff>101600</xdr:colOff>
      <xdr:row>95</xdr:row>
      <xdr:rowOff>126365</xdr:rowOff>
    </xdr:to>
    <xdr:sp macro="" textlink="">
      <xdr:nvSpPr>
        <xdr:cNvPr id="694" name="フローチャート: 判断 693"/>
        <xdr:cNvSpPr/>
      </xdr:nvSpPr>
      <xdr:spPr>
        <a:xfrm>
          <a:off x="15019020" y="1631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143510</xdr:rowOff>
    </xdr:from>
    <xdr:ext cx="524510" cy="251460"/>
    <xdr:sp macro="" textlink="">
      <xdr:nvSpPr>
        <xdr:cNvPr id="695" name="テキスト ボックス 694"/>
        <xdr:cNvSpPr txBox="1"/>
      </xdr:nvSpPr>
      <xdr:spPr>
        <a:xfrm>
          <a:off x="14812645" y="160883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73660</xdr:rowOff>
    </xdr:from>
    <xdr:to xmlns:xdr="http://schemas.openxmlformats.org/drawingml/2006/spreadsheetDrawing">
      <xdr:col>76</xdr:col>
      <xdr:colOff>114300</xdr:colOff>
      <xdr:row>96</xdr:row>
      <xdr:rowOff>12700</xdr:rowOff>
    </xdr:to>
    <xdr:cxnSp macro="">
      <xdr:nvCxnSpPr>
        <xdr:cNvPr id="696" name="直線コネクタ 695"/>
        <xdr:cNvCxnSpPr/>
      </xdr:nvCxnSpPr>
      <xdr:spPr>
        <a:xfrm flipV="1">
          <a:off x="13342620" y="16361410"/>
          <a:ext cx="8636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53975</xdr:rowOff>
    </xdr:from>
    <xdr:to xmlns:xdr="http://schemas.openxmlformats.org/drawingml/2006/spreadsheetDrawing">
      <xdr:col>76</xdr:col>
      <xdr:colOff>165100</xdr:colOff>
      <xdr:row>95</xdr:row>
      <xdr:rowOff>155575</xdr:rowOff>
    </xdr:to>
    <xdr:sp macro="" textlink="">
      <xdr:nvSpPr>
        <xdr:cNvPr id="697" name="フローチャート: 判断 696"/>
        <xdr:cNvSpPr/>
      </xdr:nvSpPr>
      <xdr:spPr>
        <a:xfrm>
          <a:off x="14155420" y="1634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147320</xdr:rowOff>
    </xdr:from>
    <xdr:ext cx="525145" cy="259080"/>
    <xdr:sp macro="" textlink="">
      <xdr:nvSpPr>
        <xdr:cNvPr id="698" name="テキスト ボックス 697"/>
        <xdr:cNvSpPr txBox="1"/>
      </xdr:nvSpPr>
      <xdr:spPr>
        <a:xfrm>
          <a:off x="13943965" y="1643507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12700</xdr:rowOff>
    </xdr:from>
    <xdr:to xmlns:xdr="http://schemas.openxmlformats.org/drawingml/2006/spreadsheetDrawing">
      <xdr:col>71</xdr:col>
      <xdr:colOff>177800</xdr:colOff>
      <xdr:row>96</xdr:row>
      <xdr:rowOff>80010</xdr:rowOff>
    </xdr:to>
    <xdr:cxnSp macro="">
      <xdr:nvCxnSpPr>
        <xdr:cNvPr id="699" name="直線コネクタ 698"/>
        <xdr:cNvCxnSpPr/>
      </xdr:nvCxnSpPr>
      <xdr:spPr>
        <a:xfrm flipV="1">
          <a:off x="12473940" y="16471900"/>
          <a:ext cx="86868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35560</xdr:rowOff>
    </xdr:from>
    <xdr:to xmlns:xdr="http://schemas.openxmlformats.org/drawingml/2006/spreadsheetDrawing">
      <xdr:col>72</xdr:col>
      <xdr:colOff>38100</xdr:colOff>
      <xdr:row>95</xdr:row>
      <xdr:rowOff>137160</xdr:rowOff>
    </xdr:to>
    <xdr:sp macro="" textlink="">
      <xdr:nvSpPr>
        <xdr:cNvPr id="700" name="フローチャート: 判断 699"/>
        <xdr:cNvSpPr/>
      </xdr:nvSpPr>
      <xdr:spPr>
        <a:xfrm>
          <a:off x="13291820" y="163233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153670</xdr:rowOff>
    </xdr:from>
    <xdr:ext cx="524510" cy="259080"/>
    <xdr:sp macro="" textlink="">
      <xdr:nvSpPr>
        <xdr:cNvPr id="701" name="テキスト ボックス 700"/>
        <xdr:cNvSpPr txBox="1"/>
      </xdr:nvSpPr>
      <xdr:spPr>
        <a:xfrm>
          <a:off x="13080365" y="16098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56515</xdr:rowOff>
    </xdr:from>
    <xdr:to xmlns:xdr="http://schemas.openxmlformats.org/drawingml/2006/spreadsheetDrawing">
      <xdr:col>67</xdr:col>
      <xdr:colOff>101600</xdr:colOff>
      <xdr:row>95</xdr:row>
      <xdr:rowOff>158115</xdr:rowOff>
    </xdr:to>
    <xdr:sp macro="" textlink="">
      <xdr:nvSpPr>
        <xdr:cNvPr id="702" name="フローチャート: 判断 701"/>
        <xdr:cNvSpPr/>
      </xdr:nvSpPr>
      <xdr:spPr>
        <a:xfrm>
          <a:off x="1242314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3175</xdr:rowOff>
    </xdr:from>
    <xdr:ext cx="524510" cy="259080"/>
    <xdr:sp macro="" textlink="">
      <xdr:nvSpPr>
        <xdr:cNvPr id="703" name="テキスト ボックス 702"/>
        <xdr:cNvSpPr txBox="1"/>
      </xdr:nvSpPr>
      <xdr:spPr>
        <a:xfrm>
          <a:off x="12216765" y="161194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5" name="テキスト ボックス 704"/>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8" name="テキスト ボックス 707"/>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74930</xdr:rowOff>
    </xdr:from>
    <xdr:to xmlns:xdr="http://schemas.openxmlformats.org/drawingml/2006/spreadsheetDrawing">
      <xdr:col>85</xdr:col>
      <xdr:colOff>177800</xdr:colOff>
      <xdr:row>96</xdr:row>
      <xdr:rowOff>5080</xdr:rowOff>
    </xdr:to>
    <xdr:sp macro="" textlink="">
      <xdr:nvSpPr>
        <xdr:cNvPr id="709" name="楕円 708"/>
        <xdr:cNvSpPr/>
      </xdr:nvSpPr>
      <xdr:spPr>
        <a:xfrm>
          <a:off x="1583690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53340</xdr:rowOff>
    </xdr:from>
    <xdr:ext cx="534670" cy="250190"/>
    <xdr:sp macro="" textlink="">
      <xdr:nvSpPr>
        <xdr:cNvPr id="710" name="公債費該当値テキスト"/>
        <xdr:cNvSpPr txBox="1"/>
      </xdr:nvSpPr>
      <xdr:spPr>
        <a:xfrm>
          <a:off x="15938500" y="163410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69215</xdr:rowOff>
    </xdr:from>
    <xdr:to xmlns:xdr="http://schemas.openxmlformats.org/drawingml/2006/spreadsheetDrawing">
      <xdr:col>81</xdr:col>
      <xdr:colOff>101600</xdr:colOff>
      <xdr:row>95</xdr:row>
      <xdr:rowOff>170815</xdr:rowOff>
    </xdr:to>
    <xdr:sp macro="" textlink="">
      <xdr:nvSpPr>
        <xdr:cNvPr id="711" name="楕円 710"/>
        <xdr:cNvSpPr/>
      </xdr:nvSpPr>
      <xdr:spPr>
        <a:xfrm>
          <a:off x="15019020" y="163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161925</xdr:rowOff>
    </xdr:from>
    <xdr:ext cx="524510" cy="259080"/>
    <xdr:sp macro="" textlink="">
      <xdr:nvSpPr>
        <xdr:cNvPr id="712" name="テキスト ボックス 711"/>
        <xdr:cNvSpPr txBox="1"/>
      </xdr:nvSpPr>
      <xdr:spPr>
        <a:xfrm>
          <a:off x="14812645" y="164496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22860</xdr:rowOff>
    </xdr:from>
    <xdr:to xmlns:xdr="http://schemas.openxmlformats.org/drawingml/2006/spreadsheetDrawing">
      <xdr:col>76</xdr:col>
      <xdr:colOff>165100</xdr:colOff>
      <xdr:row>95</xdr:row>
      <xdr:rowOff>124460</xdr:rowOff>
    </xdr:to>
    <xdr:sp macro="" textlink="">
      <xdr:nvSpPr>
        <xdr:cNvPr id="713" name="楕円 712"/>
        <xdr:cNvSpPr/>
      </xdr:nvSpPr>
      <xdr:spPr>
        <a:xfrm>
          <a:off x="14155420" y="163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140970</xdr:rowOff>
    </xdr:from>
    <xdr:ext cx="525145" cy="259080"/>
    <xdr:sp macro="" textlink="">
      <xdr:nvSpPr>
        <xdr:cNvPr id="714" name="テキスト ボックス 713"/>
        <xdr:cNvSpPr txBox="1"/>
      </xdr:nvSpPr>
      <xdr:spPr>
        <a:xfrm>
          <a:off x="13943965" y="1608582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133350</xdr:rowOff>
    </xdr:from>
    <xdr:to xmlns:xdr="http://schemas.openxmlformats.org/drawingml/2006/spreadsheetDrawing">
      <xdr:col>72</xdr:col>
      <xdr:colOff>38100</xdr:colOff>
      <xdr:row>96</xdr:row>
      <xdr:rowOff>63500</xdr:rowOff>
    </xdr:to>
    <xdr:sp macro="" textlink="">
      <xdr:nvSpPr>
        <xdr:cNvPr id="715" name="楕円 714"/>
        <xdr:cNvSpPr/>
      </xdr:nvSpPr>
      <xdr:spPr>
        <a:xfrm>
          <a:off x="13291820" y="164211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54610</xdr:rowOff>
    </xdr:from>
    <xdr:ext cx="524510" cy="248920"/>
    <xdr:sp macro="" textlink="">
      <xdr:nvSpPr>
        <xdr:cNvPr id="716" name="テキスト ボックス 715"/>
        <xdr:cNvSpPr txBox="1"/>
      </xdr:nvSpPr>
      <xdr:spPr>
        <a:xfrm>
          <a:off x="13080365" y="1651381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29210</xdr:rowOff>
    </xdr:from>
    <xdr:to xmlns:xdr="http://schemas.openxmlformats.org/drawingml/2006/spreadsheetDrawing">
      <xdr:col>67</xdr:col>
      <xdr:colOff>101600</xdr:colOff>
      <xdr:row>96</xdr:row>
      <xdr:rowOff>130810</xdr:rowOff>
    </xdr:to>
    <xdr:sp macro="" textlink="">
      <xdr:nvSpPr>
        <xdr:cNvPr id="717" name="楕円 716"/>
        <xdr:cNvSpPr/>
      </xdr:nvSpPr>
      <xdr:spPr>
        <a:xfrm>
          <a:off x="1242314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121920</xdr:rowOff>
    </xdr:from>
    <xdr:ext cx="524510" cy="250190"/>
    <xdr:sp macro="" textlink="">
      <xdr:nvSpPr>
        <xdr:cNvPr id="718" name="テキスト ボックス 717"/>
        <xdr:cNvSpPr txBox="1"/>
      </xdr:nvSpPr>
      <xdr:spPr>
        <a:xfrm>
          <a:off x="12216765" y="165811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19" name="正方形/長方形 718"/>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20" name="正方形/長方形 719"/>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22" name="正方形/長方形 721"/>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24" name="正方形/長方形 723"/>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6" name="正方形/長方形 725"/>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0360" cy="221615"/>
    <xdr:sp macro="" textlink="">
      <xdr:nvSpPr>
        <xdr:cNvPr id="727" name="テキスト ボックス 726"/>
        <xdr:cNvSpPr txBox="1"/>
      </xdr:nvSpPr>
      <xdr:spPr>
        <a:xfrm>
          <a:off x="17767300" y="4636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28" name="直線コネクタ 727"/>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45720</xdr:rowOff>
    </xdr:from>
    <xdr:to xmlns:xdr="http://schemas.openxmlformats.org/drawingml/2006/spreadsheetDrawing">
      <xdr:col>120</xdr:col>
      <xdr:colOff>114300</xdr:colOff>
      <xdr:row>39</xdr:row>
      <xdr:rowOff>45720</xdr:rowOff>
    </xdr:to>
    <xdr:cxnSp macro="">
      <xdr:nvCxnSpPr>
        <xdr:cNvPr id="729" name="直線コネクタ 728"/>
        <xdr:cNvCxnSpPr/>
      </xdr:nvCxnSpPr>
      <xdr:spPr>
        <a:xfrm>
          <a:off x="1780032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75565</xdr:rowOff>
    </xdr:from>
    <xdr:ext cx="239395" cy="264160"/>
    <xdr:sp macro="" textlink="">
      <xdr:nvSpPr>
        <xdr:cNvPr id="730" name="テキスト ボックス 729"/>
        <xdr:cNvSpPr txBox="1"/>
      </xdr:nvSpPr>
      <xdr:spPr>
        <a:xfrm>
          <a:off x="17561560" y="6590665"/>
          <a:ext cx="2393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6985</xdr:rowOff>
    </xdr:from>
    <xdr:to xmlns:xdr="http://schemas.openxmlformats.org/drawingml/2006/spreadsheetDrawing">
      <xdr:col>120</xdr:col>
      <xdr:colOff>114300</xdr:colOff>
      <xdr:row>37</xdr:row>
      <xdr:rowOff>6985</xdr:rowOff>
    </xdr:to>
    <xdr:cxnSp macro="">
      <xdr:nvCxnSpPr>
        <xdr:cNvPr id="731" name="直線コネクタ 730"/>
        <xdr:cNvCxnSpPr/>
      </xdr:nvCxnSpPr>
      <xdr:spPr>
        <a:xfrm>
          <a:off x="1780032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36195</xdr:rowOff>
    </xdr:from>
    <xdr:ext cx="367030" cy="264160"/>
    <xdr:sp macro="" textlink="">
      <xdr:nvSpPr>
        <xdr:cNvPr id="732" name="テキスト ボックス 731"/>
        <xdr:cNvSpPr txBox="1"/>
      </xdr:nvSpPr>
      <xdr:spPr>
        <a:xfrm>
          <a:off x="17433290" y="6208395"/>
          <a:ext cx="3670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143510</xdr:rowOff>
    </xdr:from>
    <xdr:to xmlns:xdr="http://schemas.openxmlformats.org/drawingml/2006/spreadsheetDrawing">
      <xdr:col>120</xdr:col>
      <xdr:colOff>114300</xdr:colOff>
      <xdr:row>34</xdr:row>
      <xdr:rowOff>143510</xdr:rowOff>
    </xdr:to>
    <xdr:cxnSp macro="">
      <xdr:nvCxnSpPr>
        <xdr:cNvPr id="733" name="直線コネクタ 732"/>
        <xdr:cNvCxnSpPr/>
      </xdr:nvCxnSpPr>
      <xdr:spPr>
        <a:xfrm>
          <a:off x="1780032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171450</xdr:rowOff>
    </xdr:from>
    <xdr:ext cx="367030" cy="255270"/>
    <xdr:sp macro="" textlink="">
      <xdr:nvSpPr>
        <xdr:cNvPr id="734" name="テキスト ボックス 733"/>
        <xdr:cNvSpPr txBox="1"/>
      </xdr:nvSpPr>
      <xdr:spPr>
        <a:xfrm>
          <a:off x="17433290" y="5829300"/>
          <a:ext cx="3670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104140</xdr:rowOff>
    </xdr:from>
    <xdr:to xmlns:xdr="http://schemas.openxmlformats.org/drawingml/2006/spreadsheetDrawing">
      <xdr:col>120</xdr:col>
      <xdr:colOff>114300</xdr:colOff>
      <xdr:row>32</xdr:row>
      <xdr:rowOff>104140</xdr:rowOff>
    </xdr:to>
    <xdr:cxnSp macro="">
      <xdr:nvCxnSpPr>
        <xdr:cNvPr id="735" name="直線コネクタ 734"/>
        <xdr:cNvCxnSpPr/>
      </xdr:nvCxnSpPr>
      <xdr:spPr>
        <a:xfrm>
          <a:off x="1780032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133985</xdr:rowOff>
    </xdr:from>
    <xdr:ext cx="367030" cy="264795"/>
    <xdr:sp macro="" textlink="">
      <xdr:nvSpPr>
        <xdr:cNvPr id="736" name="テキスト ボックス 735"/>
        <xdr:cNvSpPr txBox="1"/>
      </xdr:nvSpPr>
      <xdr:spPr>
        <a:xfrm>
          <a:off x="17433290" y="5448935"/>
          <a:ext cx="3670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65405</xdr:rowOff>
    </xdr:from>
    <xdr:to xmlns:xdr="http://schemas.openxmlformats.org/drawingml/2006/spreadsheetDrawing">
      <xdr:col>120</xdr:col>
      <xdr:colOff>114300</xdr:colOff>
      <xdr:row>30</xdr:row>
      <xdr:rowOff>65405</xdr:rowOff>
    </xdr:to>
    <xdr:cxnSp macro="">
      <xdr:nvCxnSpPr>
        <xdr:cNvPr id="737" name="直線コネクタ 736"/>
        <xdr:cNvCxnSpPr/>
      </xdr:nvCxnSpPr>
      <xdr:spPr>
        <a:xfrm>
          <a:off x="1780032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94615</xdr:rowOff>
    </xdr:from>
    <xdr:ext cx="367030" cy="264160"/>
    <xdr:sp macro="" textlink="">
      <xdr:nvSpPr>
        <xdr:cNvPr id="738" name="テキスト ボックス 737"/>
        <xdr:cNvSpPr txBox="1"/>
      </xdr:nvSpPr>
      <xdr:spPr>
        <a:xfrm>
          <a:off x="17433290" y="5066665"/>
          <a:ext cx="3670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9" name="直線コネクタ 738"/>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55880</xdr:rowOff>
    </xdr:from>
    <xdr:ext cx="457835" cy="254635"/>
    <xdr:sp macro="" textlink="">
      <xdr:nvSpPr>
        <xdr:cNvPr id="740" name="テキスト ボックス 739"/>
        <xdr:cNvSpPr txBox="1"/>
      </xdr:nvSpPr>
      <xdr:spPr>
        <a:xfrm>
          <a:off x="17348200" y="4685030"/>
          <a:ext cx="4578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41"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24130</xdr:rowOff>
    </xdr:from>
    <xdr:to xmlns:xdr="http://schemas.openxmlformats.org/drawingml/2006/spreadsheetDrawing">
      <xdr:col>116</xdr:col>
      <xdr:colOff>62865</xdr:colOff>
      <xdr:row>39</xdr:row>
      <xdr:rowOff>45720</xdr:rowOff>
    </xdr:to>
    <xdr:cxnSp macro="">
      <xdr:nvCxnSpPr>
        <xdr:cNvPr id="742" name="直線コネクタ 741"/>
        <xdr:cNvCxnSpPr/>
      </xdr:nvCxnSpPr>
      <xdr:spPr>
        <a:xfrm flipV="1">
          <a:off x="21570315" y="5167630"/>
          <a:ext cx="127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48895</xdr:rowOff>
    </xdr:from>
    <xdr:ext cx="249555" cy="264795"/>
    <xdr:sp macro="" textlink="">
      <xdr:nvSpPr>
        <xdr:cNvPr id="743" name="諸支出金最小値テキスト"/>
        <xdr:cNvSpPr txBox="1"/>
      </xdr:nvSpPr>
      <xdr:spPr>
        <a:xfrm>
          <a:off x="21623020" y="6735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45720</xdr:rowOff>
    </xdr:from>
    <xdr:to xmlns:xdr="http://schemas.openxmlformats.org/drawingml/2006/spreadsheetDrawing">
      <xdr:col>116</xdr:col>
      <xdr:colOff>152400</xdr:colOff>
      <xdr:row>39</xdr:row>
      <xdr:rowOff>45720</xdr:rowOff>
    </xdr:to>
    <xdr:cxnSp macro="">
      <xdr:nvCxnSpPr>
        <xdr:cNvPr id="744" name="直線コネクタ 743"/>
        <xdr:cNvCxnSpPr/>
      </xdr:nvCxnSpPr>
      <xdr:spPr>
        <a:xfrm>
          <a:off x="214884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144780</xdr:rowOff>
    </xdr:from>
    <xdr:ext cx="378460" cy="264795"/>
    <xdr:sp macro="" textlink="">
      <xdr:nvSpPr>
        <xdr:cNvPr id="745" name="諸支出金最大値テキスト"/>
        <xdr:cNvSpPr txBox="1"/>
      </xdr:nvSpPr>
      <xdr:spPr>
        <a:xfrm>
          <a:off x="21623020" y="494538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24130</xdr:rowOff>
    </xdr:from>
    <xdr:to xmlns:xdr="http://schemas.openxmlformats.org/drawingml/2006/spreadsheetDrawing">
      <xdr:col>116</xdr:col>
      <xdr:colOff>152400</xdr:colOff>
      <xdr:row>30</xdr:row>
      <xdr:rowOff>24130</xdr:rowOff>
    </xdr:to>
    <xdr:cxnSp macro="">
      <xdr:nvCxnSpPr>
        <xdr:cNvPr id="746" name="直線コネクタ 745"/>
        <xdr:cNvCxnSpPr/>
      </xdr:nvCxnSpPr>
      <xdr:spPr>
        <a:xfrm>
          <a:off x="21488400" y="5167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45720</xdr:rowOff>
    </xdr:from>
    <xdr:to xmlns:xdr="http://schemas.openxmlformats.org/drawingml/2006/spreadsheetDrawing">
      <xdr:col>116</xdr:col>
      <xdr:colOff>63500</xdr:colOff>
      <xdr:row>39</xdr:row>
      <xdr:rowOff>45720</xdr:rowOff>
    </xdr:to>
    <xdr:cxnSp macro="">
      <xdr:nvCxnSpPr>
        <xdr:cNvPr id="747" name="直線コネクタ 746"/>
        <xdr:cNvCxnSpPr/>
      </xdr:nvCxnSpPr>
      <xdr:spPr>
        <a:xfrm>
          <a:off x="20759420" y="67322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107950</xdr:rowOff>
    </xdr:from>
    <xdr:ext cx="313690" cy="264795"/>
    <xdr:sp macro="" textlink="">
      <xdr:nvSpPr>
        <xdr:cNvPr id="748" name="諸支出金平均値テキスト"/>
        <xdr:cNvSpPr txBox="1"/>
      </xdr:nvSpPr>
      <xdr:spPr>
        <a:xfrm>
          <a:off x="21623020" y="6451600"/>
          <a:ext cx="3136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85090</xdr:rowOff>
    </xdr:from>
    <xdr:to xmlns:xdr="http://schemas.openxmlformats.org/drawingml/2006/spreadsheetDrawing">
      <xdr:col>116</xdr:col>
      <xdr:colOff>114300</xdr:colOff>
      <xdr:row>39</xdr:row>
      <xdr:rowOff>13335</xdr:rowOff>
    </xdr:to>
    <xdr:sp macro="" textlink="">
      <xdr:nvSpPr>
        <xdr:cNvPr id="749" name="フローチャート: 判断 748"/>
        <xdr:cNvSpPr/>
      </xdr:nvSpPr>
      <xdr:spPr>
        <a:xfrm>
          <a:off x="21521420" y="66001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45720</xdr:rowOff>
    </xdr:from>
    <xdr:to xmlns:xdr="http://schemas.openxmlformats.org/drawingml/2006/spreadsheetDrawing">
      <xdr:col>111</xdr:col>
      <xdr:colOff>177800</xdr:colOff>
      <xdr:row>39</xdr:row>
      <xdr:rowOff>45720</xdr:rowOff>
    </xdr:to>
    <xdr:cxnSp macro="">
      <xdr:nvCxnSpPr>
        <xdr:cNvPr id="750" name="直線コネクタ 749"/>
        <xdr:cNvCxnSpPr/>
      </xdr:nvCxnSpPr>
      <xdr:spPr>
        <a:xfrm>
          <a:off x="19890740" y="67322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116205</xdr:rowOff>
    </xdr:from>
    <xdr:to xmlns:xdr="http://schemas.openxmlformats.org/drawingml/2006/spreadsheetDrawing">
      <xdr:col>112</xdr:col>
      <xdr:colOff>38100</xdr:colOff>
      <xdr:row>39</xdr:row>
      <xdr:rowOff>45085</xdr:rowOff>
    </xdr:to>
    <xdr:sp macro="" textlink="">
      <xdr:nvSpPr>
        <xdr:cNvPr id="751" name="フローチャート: 判断 750"/>
        <xdr:cNvSpPr/>
      </xdr:nvSpPr>
      <xdr:spPr>
        <a:xfrm>
          <a:off x="20708620" y="66313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61595</xdr:rowOff>
    </xdr:from>
    <xdr:ext cx="313690" cy="265430"/>
    <xdr:sp macro="" textlink="">
      <xdr:nvSpPr>
        <xdr:cNvPr id="752" name="テキスト ボックス 751"/>
        <xdr:cNvSpPr txBox="1"/>
      </xdr:nvSpPr>
      <xdr:spPr>
        <a:xfrm>
          <a:off x="20602575" y="6405245"/>
          <a:ext cx="3136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45720</xdr:rowOff>
    </xdr:from>
    <xdr:to xmlns:xdr="http://schemas.openxmlformats.org/drawingml/2006/spreadsheetDrawing">
      <xdr:col>107</xdr:col>
      <xdr:colOff>50800</xdr:colOff>
      <xdr:row>39</xdr:row>
      <xdr:rowOff>45720</xdr:rowOff>
    </xdr:to>
    <xdr:cxnSp macro="">
      <xdr:nvCxnSpPr>
        <xdr:cNvPr id="753" name="直線コネクタ 752"/>
        <xdr:cNvCxnSpPr/>
      </xdr:nvCxnSpPr>
      <xdr:spPr>
        <a:xfrm>
          <a:off x="190271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48260</xdr:rowOff>
    </xdr:to>
    <xdr:sp macro="" textlink="">
      <xdr:nvSpPr>
        <xdr:cNvPr id="754" name="フローチャート: 判断 753"/>
        <xdr:cNvSpPr/>
      </xdr:nvSpPr>
      <xdr:spPr>
        <a:xfrm>
          <a:off x="19839940" y="6635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66040</xdr:rowOff>
    </xdr:from>
    <xdr:ext cx="313690" cy="255905"/>
    <xdr:sp macro="" textlink="">
      <xdr:nvSpPr>
        <xdr:cNvPr id="755" name="テキスト ボックス 754"/>
        <xdr:cNvSpPr txBox="1"/>
      </xdr:nvSpPr>
      <xdr:spPr>
        <a:xfrm>
          <a:off x="19738975" y="640969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45720</xdr:rowOff>
    </xdr:from>
    <xdr:to xmlns:xdr="http://schemas.openxmlformats.org/drawingml/2006/spreadsheetDrawing">
      <xdr:col>102</xdr:col>
      <xdr:colOff>114300</xdr:colOff>
      <xdr:row>39</xdr:row>
      <xdr:rowOff>45720</xdr:rowOff>
    </xdr:to>
    <xdr:cxnSp macro="">
      <xdr:nvCxnSpPr>
        <xdr:cNvPr id="756" name="直線コネクタ 755"/>
        <xdr:cNvCxnSpPr/>
      </xdr:nvCxnSpPr>
      <xdr:spPr>
        <a:xfrm>
          <a:off x="1816354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20955</xdr:rowOff>
    </xdr:from>
    <xdr:to xmlns:xdr="http://schemas.openxmlformats.org/drawingml/2006/spreadsheetDrawing">
      <xdr:col>102</xdr:col>
      <xdr:colOff>165100</xdr:colOff>
      <xdr:row>37</xdr:row>
      <xdr:rowOff>124460</xdr:rowOff>
    </xdr:to>
    <xdr:sp macro="" textlink="">
      <xdr:nvSpPr>
        <xdr:cNvPr id="757" name="フローチャート: 判断 756"/>
        <xdr:cNvSpPr/>
      </xdr:nvSpPr>
      <xdr:spPr>
        <a:xfrm>
          <a:off x="18976340" y="63646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141605</xdr:rowOff>
    </xdr:from>
    <xdr:ext cx="378460" cy="265430"/>
    <xdr:sp macro="" textlink="">
      <xdr:nvSpPr>
        <xdr:cNvPr id="758" name="テキスト ボックス 757"/>
        <xdr:cNvSpPr txBox="1"/>
      </xdr:nvSpPr>
      <xdr:spPr>
        <a:xfrm>
          <a:off x="18842990" y="6142355"/>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24765</xdr:rowOff>
    </xdr:from>
    <xdr:to xmlns:xdr="http://schemas.openxmlformats.org/drawingml/2006/spreadsheetDrawing">
      <xdr:col>98</xdr:col>
      <xdr:colOff>38100</xdr:colOff>
      <xdr:row>37</xdr:row>
      <xdr:rowOff>128270</xdr:rowOff>
    </xdr:to>
    <xdr:sp macro="" textlink="">
      <xdr:nvSpPr>
        <xdr:cNvPr id="759" name="フローチャート: 判断 758"/>
        <xdr:cNvSpPr/>
      </xdr:nvSpPr>
      <xdr:spPr>
        <a:xfrm>
          <a:off x="18112740" y="636841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35</xdr:row>
      <xdr:rowOff>145415</xdr:rowOff>
    </xdr:from>
    <xdr:ext cx="378460" cy="264160"/>
    <xdr:sp macro="" textlink="">
      <xdr:nvSpPr>
        <xdr:cNvPr id="760" name="テキスト ボックス 759"/>
        <xdr:cNvSpPr txBox="1"/>
      </xdr:nvSpPr>
      <xdr:spPr>
        <a:xfrm>
          <a:off x="17979390" y="614616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1365" cy="264795"/>
    <xdr:sp macro="" textlink="">
      <xdr:nvSpPr>
        <xdr:cNvPr id="761" name="テキスト ボックス 760"/>
        <xdr:cNvSpPr txBox="1"/>
      </xdr:nvSpPr>
      <xdr:spPr>
        <a:xfrm>
          <a:off x="213868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62" name="テキスト ボックス 761"/>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1365" cy="264795"/>
    <xdr:sp macro="" textlink="">
      <xdr:nvSpPr>
        <xdr:cNvPr id="763" name="テキスト ボックス 762"/>
        <xdr:cNvSpPr txBox="1"/>
      </xdr:nvSpPr>
      <xdr:spPr>
        <a:xfrm>
          <a:off x="197053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64" name="テキスト ボックス 763"/>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65" name="テキスト ボックス 764"/>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168910</xdr:rowOff>
    </xdr:from>
    <xdr:to xmlns:xdr="http://schemas.openxmlformats.org/drawingml/2006/spreadsheetDrawing">
      <xdr:col>116</xdr:col>
      <xdr:colOff>114300</xdr:colOff>
      <xdr:row>39</xdr:row>
      <xdr:rowOff>97790</xdr:rowOff>
    </xdr:to>
    <xdr:sp macro="" textlink="">
      <xdr:nvSpPr>
        <xdr:cNvPr id="766" name="楕円 765"/>
        <xdr:cNvSpPr/>
      </xdr:nvSpPr>
      <xdr:spPr>
        <a:xfrm>
          <a:off x="2152142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81915</xdr:rowOff>
    </xdr:from>
    <xdr:ext cx="249555" cy="264795"/>
    <xdr:sp macro="" textlink="">
      <xdr:nvSpPr>
        <xdr:cNvPr id="767" name="諸支出金該当値テキスト"/>
        <xdr:cNvSpPr txBox="1"/>
      </xdr:nvSpPr>
      <xdr:spPr>
        <a:xfrm>
          <a:off x="21623020" y="659701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168910</xdr:rowOff>
    </xdr:from>
    <xdr:to xmlns:xdr="http://schemas.openxmlformats.org/drawingml/2006/spreadsheetDrawing">
      <xdr:col>112</xdr:col>
      <xdr:colOff>38100</xdr:colOff>
      <xdr:row>39</xdr:row>
      <xdr:rowOff>97790</xdr:rowOff>
    </xdr:to>
    <xdr:sp macro="" textlink="">
      <xdr:nvSpPr>
        <xdr:cNvPr id="768" name="楕円 767"/>
        <xdr:cNvSpPr/>
      </xdr:nvSpPr>
      <xdr:spPr>
        <a:xfrm>
          <a:off x="2070862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88265</xdr:rowOff>
    </xdr:from>
    <xdr:ext cx="239395" cy="256540"/>
    <xdr:sp macro="" textlink="">
      <xdr:nvSpPr>
        <xdr:cNvPr id="769" name="テキスト ボックス 768"/>
        <xdr:cNvSpPr txBox="1"/>
      </xdr:nvSpPr>
      <xdr:spPr>
        <a:xfrm>
          <a:off x="20634960" y="6774815"/>
          <a:ext cx="2393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168910</xdr:rowOff>
    </xdr:from>
    <xdr:to xmlns:xdr="http://schemas.openxmlformats.org/drawingml/2006/spreadsheetDrawing">
      <xdr:col>107</xdr:col>
      <xdr:colOff>101600</xdr:colOff>
      <xdr:row>39</xdr:row>
      <xdr:rowOff>97790</xdr:rowOff>
    </xdr:to>
    <xdr:sp macro="" textlink="">
      <xdr:nvSpPr>
        <xdr:cNvPr id="770" name="楕円 769"/>
        <xdr:cNvSpPr/>
      </xdr:nvSpPr>
      <xdr:spPr>
        <a:xfrm>
          <a:off x="198399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88265</xdr:rowOff>
    </xdr:from>
    <xdr:ext cx="240030" cy="256540"/>
    <xdr:sp macro="" textlink="">
      <xdr:nvSpPr>
        <xdr:cNvPr id="771" name="テキスト ボックス 770"/>
        <xdr:cNvSpPr txBox="1"/>
      </xdr:nvSpPr>
      <xdr:spPr>
        <a:xfrm>
          <a:off x="19771360" y="6774815"/>
          <a:ext cx="2400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168910</xdr:rowOff>
    </xdr:from>
    <xdr:to xmlns:xdr="http://schemas.openxmlformats.org/drawingml/2006/spreadsheetDrawing">
      <xdr:col>102</xdr:col>
      <xdr:colOff>165100</xdr:colOff>
      <xdr:row>39</xdr:row>
      <xdr:rowOff>97790</xdr:rowOff>
    </xdr:to>
    <xdr:sp macro="" textlink="">
      <xdr:nvSpPr>
        <xdr:cNvPr id="772" name="楕円 771"/>
        <xdr:cNvSpPr/>
      </xdr:nvSpPr>
      <xdr:spPr>
        <a:xfrm>
          <a:off x="189763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88265</xdr:rowOff>
    </xdr:from>
    <xdr:ext cx="240030" cy="256540"/>
    <xdr:sp macro="" textlink="">
      <xdr:nvSpPr>
        <xdr:cNvPr id="773" name="テキスト ボックス 772"/>
        <xdr:cNvSpPr txBox="1"/>
      </xdr:nvSpPr>
      <xdr:spPr>
        <a:xfrm>
          <a:off x="18907760" y="6774815"/>
          <a:ext cx="2400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168910</xdr:rowOff>
    </xdr:from>
    <xdr:to xmlns:xdr="http://schemas.openxmlformats.org/drawingml/2006/spreadsheetDrawing">
      <xdr:col>98</xdr:col>
      <xdr:colOff>38100</xdr:colOff>
      <xdr:row>39</xdr:row>
      <xdr:rowOff>97790</xdr:rowOff>
    </xdr:to>
    <xdr:sp macro="" textlink="">
      <xdr:nvSpPr>
        <xdr:cNvPr id="774" name="楕円 773"/>
        <xdr:cNvSpPr/>
      </xdr:nvSpPr>
      <xdr:spPr>
        <a:xfrm>
          <a:off x="1811274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88265</xdr:rowOff>
    </xdr:from>
    <xdr:ext cx="239395" cy="256540"/>
    <xdr:sp macro="" textlink="">
      <xdr:nvSpPr>
        <xdr:cNvPr id="775" name="テキスト ボックス 774"/>
        <xdr:cNvSpPr txBox="1"/>
      </xdr:nvSpPr>
      <xdr:spPr>
        <a:xfrm>
          <a:off x="18039080" y="6774815"/>
          <a:ext cx="2393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76" name="正方形/長方形 775"/>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77" name="正方形/長方形 776"/>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79" name="正方形/長方形 778"/>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81" name="正方形/長方形 780"/>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3" name="正方形/長方形 782"/>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0360" cy="221615"/>
    <xdr:sp macro="" textlink="">
      <xdr:nvSpPr>
        <xdr:cNvPr id="784" name="テキスト ボックス 783"/>
        <xdr:cNvSpPr txBox="1"/>
      </xdr:nvSpPr>
      <xdr:spPr>
        <a:xfrm>
          <a:off x="17767300" y="8065135"/>
          <a:ext cx="34036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85" name="直線コネクタ 784"/>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786" name="直線コネクタ 785"/>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171450</xdr:rowOff>
    </xdr:from>
    <xdr:ext cx="239395" cy="255270"/>
    <xdr:sp macro="" textlink="">
      <xdr:nvSpPr>
        <xdr:cNvPr id="787" name="テキスト ボックス 786"/>
        <xdr:cNvSpPr txBox="1"/>
      </xdr:nvSpPr>
      <xdr:spPr>
        <a:xfrm>
          <a:off x="17561560" y="9258300"/>
          <a:ext cx="2393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88" name="直線コネクタ 787"/>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55880</xdr:rowOff>
    </xdr:from>
    <xdr:ext cx="239395" cy="254635"/>
    <xdr:sp macro="" textlink="">
      <xdr:nvSpPr>
        <xdr:cNvPr id="789" name="テキスト ボックス 788"/>
        <xdr:cNvSpPr txBox="1"/>
      </xdr:nvSpPr>
      <xdr:spPr>
        <a:xfrm>
          <a:off x="17561560" y="8114030"/>
          <a:ext cx="2393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0"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143510</xdr:rowOff>
    </xdr:from>
    <xdr:to xmlns:xdr="http://schemas.openxmlformats.org/drawingml/2006/spreadsheetDrawing">
      <xdr:col>116</xdr:col>
      <xdr:colOff>62865</xdr:colOff>
      <xdr:row>54</xdr:row>
      <xdr:rowOff>143510</xdr:rowOff>
    </xdr:to>
    <xdr:cxnSp macro="">
      <xdr:nvCxnSpPr>
        <xdr:cNvPr id="791" name="直線コネクタ 790"/>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64795"/>
    <xdr:sp macro="" textlink="">
      <xdr:nvSpPr>
        <xdr:cNvPr id="792" name="前年度繰上充用金最小値テキスト"/>
        <xdr:cNvSpPr txBox="1"/>
      </xdr:nvSpPr>
      <xdr:spPr>
        <a:xfrm>
          <a:off x="21623020" y="94399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93" name="直線コネクタ 792"/>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64795"/>
    <xdr:sp macro="" textlink="">
      <xdr:nvSpPr>
        <xdr:cNvPr id="794" name="前年度繰上充用金最大値テキスト"/>
        <xdr:cNvSpPr txBox="1"/>
      </xdr:nvSpPr>
      <xdr:spPr>
        <a:xfrm>
          <a:off x="21623020" y="90970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95" name="直線コネクタ 794"/>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143510</xdr:rowOff>
    </xdr:from>
    <xdr:to xmlns:xdr="http://schemas.openxmlformats.org/drawingml/2006/spreadsheetDrawing">
      <xdr:col>116</xdr:col>
      <xdr:colOff>63500</xdr:colOff>
      <xdr:row>54</xdr:row>
      <xdr:rowOff>143510</xdr:rowOff>
    </xdr:to>
    <xdr:cxnSp macro="">
      <xdr:nvCxnSpPr>
        <xdr:cNvPr id="796" name="直線コネクタ 795"/>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68580</xdr:rowOff>
    </xdr:from>
    <xdr:ext cx="249555" cy="264795"/>
    <xdr:sp macro="" textlink="">
      <xdr:nvSpPr>
        <xdr:cNvPr id="797" name="前年度繰上充用金平均値テキスト"/>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798" name="フローチャート: 判断 797"/>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143510</xdr:rowOff>
    </xdr:from>
    <xdr:to xmlns:xdr="http://schemas.openxmlformats.org/drawingml/2006/spreadsheetDrawing">
      <xdr:col>111</xdr:col>
      <xdr:colOff>177800</xdr:colOff>
      <xdr:row>54</xdr:row>
      <xdr:rowOff>143510</xdr:rowOff>
    </xdr:to>
    <xdr:cxnSp macro="">
      <xdr:nvCxnSpPr>
        <xdr:cNvPr id="799" name="直線コネクタ 798"/>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800" name="フローチャート: 判断 799"/>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9395" cy="264795"/>
    <xdr:sp macro="" textlink="">
      <xdr:nvSpPr>
        <xdr:cNvPr id="801" name="テキスト ボックス 800"/>
        <xdr:cNvSpPr txBox="1"/>
      </xdr:nvSpPr>
      <xdr:spPr>
        <a:xfrm>
          <a:off x="20634960" y="9439910"/>
          <a:ext cx="2393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143510</xdr:rowOff>
    </xdr:from>
    <xdr:to xmlns:xdr="http://schemas.openxmlformats.org/drawingml/2006/spreadsheetDrawing">
      <xdr:col>107</xdr:col>
      <xdr:colOff>50800</xdr:colOff>
      <xdr:row>54</xdr:row>
      <xdr:rowOff>143510</xdr:rowOff>
    </xdr:to>
    <xdr:cxnSp macro="">
      <xdr:nvCxnSpPr>
        <xdr:cNvPr id="802" name="直線コネクタ 801"/>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803" name="フローチャート: 判断 802"/>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0030" cy="264795"/>
    <xdr:sp macro="" textlink="">
      <xdr:nvSpPr>
        <xdr:cNvPr id="804" name="テキスト ボックス 803"/>
        <xdr:cNvSpPr txBox="1"/>
      </xdr:nvSpPr>
      <xdr:spPr>
        <a:xfrm>
          <a:off x="19771360" y="9439910"/>
          <a:ext cx="2400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143510</xdr:rowOff>
    </xdr:from>
    <xdr:to xmlns:xdr="http://schemas.openxmlformats.org/drawingml/2006/spreadsheetDrawing">
      <xdr:col>102</xdr:col>
      <xdr:colOff>114300</xdr:colOff>
      <xdr:row>54</xdr:row>
      <xdr:rowOff>143510</xdr:rowOff>
    </xdr:to>
    <xdr:cxnSp macro="">
      <xdr:nvCxnSpPr>
        <xdr:cNvPr id="805" name="直線コネクタ 804"/>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06" name="フローチャート: 判断 805"/>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0030" cy="264795"/>
    <xdr:sp macro="" textlink="">
      <xdr:nvSpPr>
        <xdr:cNvPr id="807" name="テキスト ボックス 806"/>
        <xdr:cNvSpPr txBox="1"/>
      </xdr:nvSpPr>
      <xdr:spPr>
        <a:xfrm>
          <a:off x="18907760" y="9439910"/>
          <a:ext cx="2400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08" name="フローチャート: 判断 807"/>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9395" cy="264795"/>
    <xdr:sp macro="" textlink="">
      <xdr:nvSpPr>
        <xdr:cNvPr id="809" name="テキスト ボックス 808"/>
        <xdr:cNvSpPr txBox="1"/>
      </xdr:nvSpPr>
      <xdr:spPr>
        <a:xfrm>
          <a:off x="18039080" y="9439910"/>
          <a:ext cx="2393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1365" cy="264795"/>
    <xdr:sp macro="" textlink="">
      <xdr:nvSpPr>
        <xdr:cNvPr id="810" name="テキスト ボックス 809"/>
        <xdr:cNvSpPr txBox="1"/>
      </xdr:nvSpPr>
      <xdr:spPr>
        <a:xfrm>
          <a:off x="213868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11" name="テキスト ボックス 810"/>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1365" cy="264795"/>
    <xdr:sp macro="" textlink="">
      <xdr:nvSpPr>
        <xdr:cNvPr id="812" name="テキスト ボックス 811"/>
        <xdr:cNvSpPr txBox="1"/>
      </xdr:nvSpPr>
      <xdr:spPr>
        <a:xfrm>
          <a:off x="197053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13" name="テキスト ボックス 812"/>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14" name="テキスト ボックス 813"/>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815" name="楕円 814"/>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127000</xdr:rowOff>
    </xdr:from>
    <xdr:ext cx="249555" cy="264160"/>
    <xdr:sp macro="" textlink="">
      <xdr:nvSpPr>
        <xdr:cNvPr id="816" name="前年度繰上充用金該当値テキスト"/>
        <xdr:cNvSpPr txBox="1"/>
      </xdr:nvSpPr>
      <xdr:spPr>
        <a:xfrm>
          <a:off x="2162302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817" name="楕円 816"/>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36195</xdr:rowOff>
    </xdr:from>
    <xdr:ext cx="239395" cy="264160"/>
    <xdr:sp macro="" textlink="">
      <xdr:nvSpPr>
        <xdr:cNvPr id="818" name="テキスト ボックス 817"/>
        <xdr:cNvSpPr txBox="1"/>
      </xdr:nvSpPr>
      <xdr:spPr>
        <a:xfrm>
          <a:off x="20634960" y="9123045"/>
          <a:ext cx="2393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819" name="楕円 818"/>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36195</xdr:rowOff>
    </xdr:from>
    <xdr:ext cx="240030" cy="264160"/>
    <xdr:sp macro="" textlink="">
      <xdr:nvSpPr>
        <xdr:cNvPr id="820" name="テキスト ボックス 819"/>
        <xdr:cNvSpPr txBox="1"/>
      </xdr:nvSpPr>
      <xdr:spPr>
        <a:xfrm>
          <a:off x="19771360" y="9123045"/>
          <a:ext cx="2400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21" name="楕円 820"/>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36195</xdr:rowOff>
    </xdr:from>
    <xdr:ext cx="240030" cy="264160"/>
    <xdr:sp macro="" textlink="">
      <xdr:nvSpPr>
        <xdr:cNvPr id="822" name="テキスト ボックス 821"/>
        <xdr:cNvSpPr txBox="1"/>
      </xdr:nvSpPr>
      <xdr:spPr>
        <a:xfrm>
          <a:off x="18907760" y="9123045"/>
          <a:ext cx="2400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23" name="楕円 822"/>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36195</xdr:rowOff>
    </xdr:from>
    <xdr:ext cx="239395" cy="264160"/>
    <xdr:sp macro="" textlink="">
      <xdr:nvSpPr>
        <xdr:cNvPr id="824" name="テキスト ボックス 823"/>
        <xdr:cNvSpPr txBox="1"/>
      </xdr:nvSpPr>
      <xdr:spPr>
        <a:xfrm>
          <a:off x="18039080" y="9123045"/>
          <a:ext cx="2393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構成比が多い順にみると、①総務費24.9％（前年度12.9％）、②民生費24.0％（前年度25.6％）、③教育費11.9％（前年度12.1％）となっている。</a:t>
          </a:r>
        </a:p>
        <a:p>
          <a:r>
            <a:rPr kumimoji="1" lang="ja-JP" altLang="en-US" sz="1300">
              <a:latin typeface="ＭＳ Ｐゴシック"/>
              <a:ea typeface="ＭＳ Ｐゴシック"/>
            </a:rPr>
            <a:t>　①総務費は、類似団体内平均値を下回っているものの、前年度に比べ住民１人当たり123,768円増加している。これは、特別定額給付金があったためである。</a:t>
          </a:r>
        </a:p>
        <a:p>
          <a:r>
            <a:rPr kumimoji="1" lang="ja-JP" altLang="en-US" sz="1300">
              <a:latin typeface="ＭＳ Ｐゴシック"/>
              <a:ea typeface="ＭＳ Ｐゴシック"/>
            </a:rPr>
            <a:t>　②民生費は、前年度に比べ住民１人当たり6,733円増加し、類似団体内平均値を上回っている。これは、人件費や障害者自立支援等給付費が増加しているためである。</a:t>
          </a:r>
        </a:p>
        <a:p>
          <a:r>
            <a:rPr kumimoji="1" lang="ja-JP" altLang="en-US" sz="1300">
              <a:latin typeface="ＭＳ Ｐゴシック"/>
              <a:ea typeface="ＭＳ Ｐゴシック"/>
            </a:rPr>
            <a:t>　③教育費は、前年度に比べ住民１人当たり30,242円増加し、類似団体内平均値を上回っている。これは、教育用ＩＣＴ環境関連機器等の購入による備品購入費などが増加したためである。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岩手県一戸町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財政調整基金残高は、前年度に比べ785千円増加しているものの、地方交付税の増加により、標準財政規模比で0.75％の減少となった。</a:t>
          </a:r>
        </a:p>
        <a:p>
          <a:r>
            <a:rPr kumimoji="1" lang="ja-JP" altLang="en-US" sz="1400">
              <a:latin typeface="ＭＳ ゴシック"/>
              <a:ea typeface="ＭＳ ゴシック"/>
            </a:rPr>
            <a:t>　実質単年度収支の比率は、前年度に比べ2.09％の減少となった。これは、新型コロナウイルス感染症の影響などにより繰越額が大幅に増加したため、単年度収支が赤字となったもの。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岩手県一戸町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国民健康保険事業勘定特別会計では、平成31年４月の税率改正に伴い税収入が増加したことなどにより、平成23年度決算以来の黒字となった。</a:t>
          </a:r>
        </a:p>
        <a:p>
          <a:r>
            <a:rPr kumimoji="1" lang="ja-JP" altLang="en-US" sz="1400">
              <a:latin typeface="ＭＳ ゴシック"/>
              <a:ea typeface="ＭＳ ゴシック"/>
            </a:rPr>
            <a:t>　今後も医療費を抑制するなどし、健全な財政運営に取り組む。</a:t>
          </a:r>
        </a:p>
        <a:p>
          <a:r>
            <a:rPr kumimoji="1" lang="ja-JP" altLang="en-US" sz="1400">
              <a:latin typeface="ＭＳ ゴシック"/>
              <a:ea typeface="ＭＳ ゴシック"/>
            </a:rPr>
            <a:t>　一般会計では、黒字を計上しているが、比率が前年度に比べ0.21％減少している。これは、新型コロナウイルス感染症の影響などにより翌年度への繰越額が増加したためである。</a:t>
          </a:r>
        </a:p>
        <a:p>
          <a:r>
            <a:rPr kumimoji="1" lang="ja-JP" altLang="en-US" sz="1400">
              <a:latin typeface="ＭＳ ゴシック"/>
              <a:ea typeface="ＭＳ ゴシック"/>
            </a:rPr>
            <a:t>　今後も、税収等歳入の確実な収納及び歳出の効率化に努める。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Relationships xmlns="http://schemas.openxmlformats.org/package/2006/relationships"><Relationship Id="rId1"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drawing" Target="../drawings/drawing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133</v>
      </c>
      <c r="C2" s="4"/>
      <c r="D2" s="41"/>
    </row>
    <row r="3" spans="1:119" ht="18.75" customHeight="1">
      <c r="A3" s="2"/>
      <c r="B3" s="5" t="s">
        <v>136</v>
      </c>
      <c r="C3" s="22"/>
      <c r="D3" s="22"/>
      <c r="E3" s="45"/>
      <c r="F3" s="45"/>
      <c r="G3" s="45"/>
      <c r="H3" s="45"/>
      <c r="I3" s="45"/>
      <c r="J3" s="45"/>
      <c r="K3" s="45"/>
      <c r="L3" s="45" t="s">
        <v>138</v>
      </c>
      <c r="M3" s="45"/>
      <c r="N3" s="45"/>
      <c r="O3" s="45"/>
      <c r="P3" s="45"/>
      <c r="Q3" s="45"/>
      <c r="R3" s="95"/>
      <c r="S3" s="95"/>
      <c r="T3" s="95"/>
      <c r="U3" s="95"/>
      <c r="V3" s="112"/>
      <c r="W3" s="127" t="s">
        <v>140</v>
      </c>
      <c r="X3" s="137"/>
      <c r="Y3" s="137"/>
      <c r="Z3" s="137"/>
      <c r="AA3" s="137"/>
      <c r="AB3" s="22"/>
      <c r="AC3" s="95" t="s">
        <v>143</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112</v>
      </c>
      <c r="BO3" s="137"/>
      <c r="BP3" s="137"/>
      <c r="BQ3" s="137"/>
      <c r="BR3" s="137"/>
      <c r="BS3" s="137"/>
      <c r="BT3" s="137"/>
      <c r="BU3" s="164"/>
      <c r="BV3" s="127" t="s">
        <v>150</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10527168</v>
      </c>
      <c r="BO4" s="218"/>
      <c r="BP4" s="218"/>
      <c r="BQ4" s="218"/>
      <c r="BR4" s="218"/>
      <c r="BS4" s="218"/>
      <c r="BT4" s="218"/>
      <c r="BU4" s="221"/>
      <c r="BV4" s="215">
        <v>8916649</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4.5999999999999996</v>
      </c>
      <c r="CU4" s="239"/>
      <c r="CV4" s="239"/>
      <c r="CW4" s="239"/>
      <c r="CX4" s="239"/>
      <c r="CY4" s="239"/>
      <c r="CZ4" s="239"/>
      <c r="DA4" s="247"/>
      <c r="DB4" s="231">
        <v>5.3</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63</v>
      </c>
      <c r="AV5" s="139"/>
      <c r="AW5" s="139"/>
      <c r="AX5" s="139"/>
      <c r="AY5" s="191" t="s">
        <v>146</v>
      </c>
      <c r="AZ5" s="199"/>
      <c r="BA5" s="199"/>
      <c r="BB5" s="199"/>
      <c r="BC5" s="199"/>
      <c r="BD5" s="199"/>
      <c r="BE5" s="199"/>
      <c r="BF5" s="199"/>
      <c r="BG5" s="199"/>
      <c r="BH5" s="199"/>
      <c r="BI5" s="199"/>
      <c r="BJ5" s="199"/>
      <c r="BK5" s="199"/>
      <c r="BL5" s="199"/>
      <c r="BM5" s="211"/>
      <c r="BN5" s="216">
        <v>10118365</v>
      </c>
      <c r="BO5" s="219"/>
      <c r="BP5" s="219"/>
      <c r="BQ5" s="219"/>
      <c r="BR5" s="219"/>
      <c r="BS5" s="219"/>
      <c r="BT5" s="219"/>
      <c r="BU5" s="222"/>
      <c r="BV5" s="216">
        <v>8581726</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92.3</v>
      </c>
      <c r="CU5" s="240"/>
      <c r="CV5" s="240"/>
      <c r="CW5" s="240"/>
      <c r="CX5" s="240"/>
      <c r="CY5" s="240"/>
      <c r="CZ5" s="240"/>
      <c r="DA5" s="248"/>
      <c r="DB5" s="232">
        <v>93.6</v>
      </c>
      <c r="DC5" s="240"/>
      <c r="DD5" s="240"/>
      <c r="DE5" s="240"/>
      <c r="DF5" s="240"/>
      <c r="DG5" s="240"/>
      <c r="DH5" s="240"/>
      <c r="DI5" s="248"/>
    </row>
    <row r="6" spans="1:119" ht="18.75" customHeight="1">
      <c r="A6" s="2"/>
      <c r="B6" s="8" t="s">
        <v>164</v>
      </c>
      <c r="C6" s="25"/>
      <c r="D6" s="25"/>
      <c r="E6" s="48"/>
      <c r="F6" s="48"/>
      <c r="G6" s="48"/>
      <c r="H6" s="48"/>
      <c r="I6" s="48"/>
      <c r="J6" s="48"/>
      <c r="K6" s="48"/>
      <c r="L6" s="48" t="s">
        <v>166</v>
      </c>
      <c r="M6" s="48"/>
      <c r="N6" s="48"/>
      <c r="O6" s="48"/>
      <c r="P6" s="48"/>
      <c r="Q6" s="48"/>
      <c r="R6" s="51"/>
      <c r="S6" s="51"/>
      <c r="T6" s="51"/>
      <c r="U6" s="51"/>
      <c r="V6" s="115"/>
      <c r="W6" s="130" t="s">
        <v>167</v>
      </c>
      <c r="X6" s="57"/>
      <c r="Y6" s="57"/>
      <c r="Z6" s="57"/>
      <c r="AA6" s="57"/>
      <c r="AB6" s="25"/>
      <c r="AC6" s="145" t="s">
        <v>170</v>
      </c>
      <c r="AD6" s="153"/>
      <c r="AE6" s="153"/>
      <c r="AF6" s="153"/>
      <c r="AG6" s="153"/>
      <c r="AH6" s="153"/>
      <c r="AI6" s="153"/>
      <c r="AJ6" s="153"/>
      <c r="AK6" s="153"/>
      <c r="AL6" s="167"/>
      <c r="AM6" s="175" t="s">
        <v>71</v>
      </c>
      <c r="AN6" s="59"/>
      <c r="AO6" s="59"/>
      <c r="AP6" s="59"/>
      <c r="AQ6" s="59"/>
      <c r="AR6" s="59"/>
      <c r="AS6" s="59"/>
      <c r="AT6" s="64"/>
      <c r="AU6" s="183" t="s">
        <v>63</v>
      </c>
      <c r="AV6" s="139"/>
      <c r="AW6" s="139"/>
      <c r="AX6" s="139"/>
      <c r="AY6" s="191" t="s">
        <v>171</v>
      </c>
      <c r="AZ6" s="199"/>
      <c r="BA6" s="199"/>
      <c r="BB6" s="199"/>
      <c r="BC6" s="199"/>
      <c r="BD6" s="199"/>
      <c r="BE6" s="199"/>
      <c r="BF6" s="199"/>
      <c r="BG6" s="199"/>
      <c r="BH6" s="199"/>
      <c r="BI6" s="199"/>
      <c r="BJ6" s="199"/>
      <c r="BK6" s="199"/>
      <c r="BL6" s="199"/>
      <c r="BM6" s="211"/>
      <c r="BN6" s="216">
        <v>408803</v>
      </c>
      <c r="BO6" s="219"/>
      <c r="BP6" s="219"/>
      <c r="BQ6" s="219"/>
      <c r="BR6" s="219"/>
      <c r="BS6" s="219"/>
      <c r="BT6" s="219"/>
      <c r="BU6" s="222"/>
      <c r="BV6" s="216">
        <v>334923</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95.5</v>
      </c>
      <c r="CU6" s="241"/>
      <c r="CV6" s="241"/>
      <c r="CW6" s="241"/>
      <c r="CX6" s="241"/>
      <c r="CY6" s="241"/>
      <c r="CZ6" s="241"/>
      <c r="DA6" s="249"/>
      <c r="DB6" s="233">
        <v>97</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63</v>
      </c>
      <c r="AV7" s="139"/>
      <c r="AW7" s="139"/>
      <c r="AX7" s="139"/>
      <c r="AY7" s="191" t="s">
        <v>178</v>
      </c>
      <c r="AZ7" s="199"/>
      <c r="BA7" s="199"/>
      <c r="BB7" s="199"/>
      <c r="BC7" s="199"/>
      <c r="BD7" s="199"/>
      <c r="BE7" s="199"/>
      <c r="BF7" s="199"/>
      <c r="BG7" s="199"/>
      <c r="BH7" s="199"/>
      <c r="BI7" s="199"/>
      <c r="BJ7" s="199"/>
      <c r="BK7" s="199"/>
      <c r="BL7" s="199"/>
      <c r="BM7" s="211"/>
      <c r="BN7" s="216">
        <v>167960</v>
      </c>
      <c r="BO7" s="219"/>
      <c r="BP7" s="219"/>
      <c r="BQ7" s="219"/>
      <c r="BR7" s="219"/>
      <c r="BS7" s="219"/>
      <c r="BT7" s="219"/>
      <c r="BU7" s="222"/>
      <c r="BV7" s="216">
        <v>62881</v>
      </c>
      <c r="BW7" s="219"/>
      <c r="BX7" s="219"/>
      <c r="BY7" s="219"/>
      <c r="BZ7" s="219"/>
      <c r="CA7" s="219"/>
      <c r="CB7" s="219"/>
      <c r="CC7" s="222"/>
      <c r="CD7" s="193" t="s">
        <v>139</v>
      </c>
      <c r="CE7" s="201"/>
      <c r="CF7" s="201"/>
      <c r="CG7" s="201"/>
      <c r="CH7" s="201"/>
      <c r="CI7" s="201"/>
      <c r="CJ7" s="201"/>
      <c r="CK7" s="201"/>
      <c r="CL7" s="201"/>
      <c r="CM7" s="201"/>
      <c r="CN7" s="201"/>
      <c r="CO7" s="201"/>
      <c r="CP7" s="201"/>
      <c r="CQ7" s="201"/>
      <c r="CR7" s="201"/>
      <c r="CS7" s="213"/>
      <c r="CT7" s="216">
        <v>5269509</v>
      </c>
      <c r="CU7" s="219"/>
      <c r="CV7" s="219"/>
      <c r="CW7" s="219"/>
      <c r="CX7" s="219"/>
      <c r="CY7" s="219"/>
      <c r="CZ7" s="219"/>
      <c r="DA7" s="222"/>
      <c r="DB7" s="216">
        <v>5114938</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63</v>
      </c>
      <c r="AV8" s="139"/>
      <c r="AW8" s="139"/>
      <c r="AX8" s="139"/>
      <c r="AY8" s="191" t="s">
        <v>182</v>
      </c>
      <c r="AZ8" s="199"/>
      <c r="BA8" s="199"/>
      <c r="BB8" s="199"/>
      <c r="BC8" s="199"/>
      <c r="BD8" s="199"/>
      <c r="BE8" s="199"/>
      <c r="BF8" s="199"/>
      <c r="BG8" s="199"/>
      <c r="BH8" s="199"/>
      <c r="BI8" s="199"/>
      <c r="BJ8" s="199"/>
      <c r="BK8" s="199"/>
      <c r="BL8" s="199"/>
      <c r="BM8" s="211"/>
      <c r="BN8" s="216">
        <v>240843</v>
      </c>
      <c r="BO8" s="219"/>
      <c r="BP8" s="219"/>
      <c r="BQ8" s="219"/>
      <c r="BR8" s="219"/>
      <c r="BS8" s="219"/>
      <c r="BT8" s="219"/>
      <c r="BU8" s="222"/>
      <c r="BV8" s="216">
        <v>272042</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0.34</v>
      </c>
      <c r="CU8" s="242"/>
      <c r="CV8" s="242"/>
      <c r="CW8" s="242"/>
      <c r="CX8" s="242"/>
      <c r="CY8" s="242"/>
      <c r="CZ8" s="242"/>
      <c r="DA8" s="250"/>
      <c r="DB8" s="234">
        <v>0.34</v>
      </c>
      <c r="DC8" s="242"/>
      <c r="DD8" s="242"/>
      <c r="DE8" s="242"/>
      <c r="DF8" s="242"/>
      <c r="DG8" s="242"/>
      <c r="DH8" s="242"/>
      <c r="DI8" s="250"/>
    </row>
    <row r="9" spans="1:119" ht="18.75" customHeight="1">
      <c r="A9" s="2"/>
      <c r="B9" s="10" t="s">
        <v>20</v>
      </c>
      <c r="C9" s="27"/>
      <c r="D9" s="27"/>
      <c r="E9" s="27"/>
      <c r="F9" s="27"/>
      <c r="G9" s="27"/>
      <c r="H9" s="27"/>
      <c r="I9" s="27"/>
      <c r="J9" s="27"/>
      <c r="K9" s="31"/>
      <c r="L9" s="66" t="s">
        <v>10</v>
      </c>
      <c r="M9" s="75"/>
      <c r="N9" s="75"/>
      <c r="O9" s="75"/>
      <c r="P9" s="75"/>
      <c r="Q9" s="87"/>
      <c r="R9" s="98">
        <v>11494</v>
      </c>
      <c r="S9" s="107"/>
      <c r="T9" s="107"/>
      <c r="U9" s="107"/>
      <c r="V9" s="117"/>
      <c r="W9" s="127" t="s">
        <v>184</v>
      </c>
      <c r="X9" s="137"/>
      <c r="Y9" s="137"/>
      <c r="Z9" s="137"/>
      <c r="AA9" s="137"/>
      <c r="AB9" s="137"/>
      <c r="AC9" s="137"/>
      <c r="AD9" s="137"/>
      <c r="AE9" s="137"/>
      <c r="AF9" s="137"/>
      <c r="AG9" s="137"/>
      <c r="AH9" s="137"/>
      <c r="AI9" s="137"/>
      <c r="AJ9" s="137"/>
      <c r="AK9" s="137"/>
      <c r="AL9" s="164"/>
      <c r="AM9" s="175" t="s">
        <v>186</v>
      </c>
      <c r="AN9" s="59"/>
      <c r="AO9" s="59"/>
      <c r="AP9" s="59"/>
      <c r="AQ9" s="59"/>
      <c r="AR9" s="59"/>
      <c r="AS9" s="59"/>
      <c r="AT9" s="64"/>
      <c r="AU9" s="183" t="s">
        <v>63</v>
      </c>
      <c r="AV9" s="139"/>
      <c r="AW9" s="139"/>
      <c r="AX9" s="139"/>
      <c r="AY9" s="191" t="s">
        <v>61</v>
      </c>
      <c r="AZ9" s="199"/>
      <c r="BA9" s="199"/>
      <c r="BB9" s="199"/>
      <c r="BC9" s="199"/>
      <c r="BD9" s="199"/>
      <c r="BE9" s="199"/>
      <c r="BF9" s="199"/>
      <c r="BG9" s="199"/>
      <c r="BH9" s="199"/>
      <c r="BI9" s="199"/>
      <c r="BJ9" s="199"/>
      <c r="BK9" s="199"/>
      <c r="BL9" s="199"/>
      <c r="BM9" s="211"/>
      <c r="BN9" s="216">
        <v>-31199</v>
      </c>
      <c r="BO9" s="219"/>
      <c r="BP9" s="219"/>
      <c r="BQ9" s="219"/>
      <c r="BR9" s="219"/>
      <c r="BS9" s="219"/>
      <c r="BT9" s="219"/>
      <c r="BU9" s="222"/>
      <c r="BV9" s="216">
        <v>76962</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14.8</v>
      </c>
      <c r="CU9" s="240"/>
      <c r="CV9" s="240"/>
      <c r="CW9" s="240"/>
      <c r="CX9" s="240"/>
      <c r="CY9" s="240"/>
      <c r="CZ9" s="240"/>
      <c r="DA9" s="248"/>
      <c r="DB9" s="232">
        <v>16.3</v>
      </c>
      <c r="DC9" s="240"/>
      <c r="DD9" s="240"/>
      <c r="DE9" s="240"/>
      <c r="DF9" s="240"/>
      <c r="DG9" s="240"/>
      <c r="DH9" s="240"/>
      <c r="DI9" s="248"/>
    </row>
    <row r="10" spans="1:119" ht="18.75" customHeight="1">
      <c r="A10" s="2"/>
      <c r="B10" s="10"/>
      <c r="C10" s="27"/>
      <c r="D10" s="27"/>
      <c r="E10" s="27"/>
      <c r="F10" s="27"/>
      <c r="G10" s="27"/>
      <c r="H10" s="27"/>
      <c r="I10" s="27"/>
      <c r="J10" s="27"/>
      <c r="K10" s="31"/>
      <c r="L10" s="53" t="s">
        <v>188</v>
      </c>
      <c r="M10" s="59"/>
      <c r="N10" s="59"/>
      <c r="O10" s="59"/>
      <c r="P10" s="59"/>
      <c r="Q10" s="64"/>
      <c r="R10" s="73">
        <v>12919</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192</v>
      </c>
      <c r="AV10" s="139"/>
      <c r="AW10" s="139"/>
      <c r="AX10" s="139"/>
      <c r="AY10" s="191" t="s">
        <v>194</v>
      </c>
      <c r="AZ10" s="199"/>
      <c r="BA10" s="199"/>
      <c r="BB10" s="199"/>
      <c r="BC10" s="199"/>
      <c r="BD10" s="199"/>
      <c r="BE10" s="199"/>
      <c r="BF10" s="199"/>
      <c r="BG10" s="199"/>
      <c r="BH10" s="199"/>
      <c r="BI10" s="199"/>
      <c r="BJ10" s="199"/>
      <c r="BK10" s="199"/>
      <c r="BL10" s="199"/>
      <c r="BM10" s="211"/>
      <c r="BN10" s="216">
        <v>144659</v>
      </c>
      <c r="BO10" s="219"/>
      <c r="BP10" s="219"/>
      <c r="BQ10" s="219"/>
      <c r="BR10" s="219"/>
      <c r="BS10" s="219"/>
      <c r="BT10" s="219"/>
      <c r="BU10" s="222"/>
      <c r="BV10" s="216">
        <v>106856</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197</v>
      </c>
      <c r="M11" s="60"/>
      <c r="N11" s="60"/>
      <c r="O11" s="60"/>
      <c r="P11" s="60"/>
      <c r="Q11" s="65"/>
      <c r="R11" s="99" t="s">
        <v>199</v>
      </c>
      <c r="S11" s="108"/>
      <c r="T11" s="108"/>
      <c r="U11" s="108"/>
      <c r="V11" s="119"/>
      <c r="W11" s="128"/>
      <c r="X11" s="55"/>
      <c r="Y11" s="55"/>
      <c r="Z11" s="55"/>
      <c r="AA11" s="55"/>
      <c r="AB11" s="55"/>
      <c r="AC11" s="55"/>
      <c r="AD11" s="55"/>
      <c r="AE11" s="55"/>
      <c r="AF11" s="55"/>
      <c r="AG11" s="55"/>
      <c r="AH11" s="55"/>
      <c r="AI11" s="55"/>
      <c r="AJ11" s="55"/>
      <c r="AK11" s="55"/>
      <c r="AL11" s="165"/>
      <c r="AM11" s="175" t="s">
        <v>201</v>
      </c>
      <c r="AN11" s="59"/>
      <c r="AO11" s="59"/>
      <c r="AP11" s="59"/>
      <c r="AQ11" s="59"/>
      <c r="AR11" s="59"/>
      <c r="AS11" s="59"/>
      <c r="AT11" s="64"/>
      <c r="AU11" s="183" t="s">
        <v>192</v>
      </c>
      <c r="AV11" s="139"/>
      <c r="AW11" s="139"/>
      <c r="AX11" s="139"/>
      <c r="AY11" s="191" t="s">
        <v>202</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205</v>
      </c>
      <c r="CE11" s="201"/>
      <c r="CF11" s="201"/>
      <c r="CG11" s="201"/>
      <c r="CH11" s="201"/>
      <c r="CI11" s="201"/>
      <c r="CJ11" s="201"/>
      <c r="CK11" s="201"/>
      <c r="CL11" s="201"/>
      <c r="CM11" s="201"/>
      <c r="CN11" s="201"/>
      <c r="CO11" s="201"/>
      <c r="CP11" s="201"/>
      <c r="CQ11" s="201"/>
      <c r="CR11" s="201"/>
      <c r="CS11" s="213"/>
      <c r="CT11" s="234" t="s">
        <v>206</v>
      </c>
      <c r="CU11" s="242"/>
      <c r="CV11" s="242"/>
      <c r="CW11" s="242"/>
      <c r="CX11" s="242"/>
      <c r="CY11" s="242"/>
      <c r="CZ11" s="242"/>
      <c r="DA11" s="250"/>
      <c r="DB11" s="234" t="s">
        <v>206</v>
      </c>
      <c r="DC11" s="242"/>
      <c r="DD11" s="242"/>
      <c r="DE11" s="242"/>
      <c r="DF11" s="242"/>
      <c r="DG11" s="242"/>
      <c r="DH11" s="242"/>
      <c r="DI11" s="250"/>
    </row>
    <row r="12" spans="1:119" ht="18.75" customHeight="1">
      <c r="A12" s="2"/>
      <c r="B12" s="11" t="s">
        <v>207</v>
      </c>
      <c r="C12" s="28"/>
      <c r="D12" s="28"/>
      <c r="E12" s="28"/>
      <c r="F12" s="28"/>
      <c r="G12" s="28"/>
      <c r="H12" s="28"/>
      <c r="I12" s="28"/>
      <c r="J12" s="28"/>
      <c r="K12" s="61"/>
      <c r="L12" s="67" t="s">
        <v>209</v>
      </c>
      <c r="M12" s="76"/>
      <c r="N12" s="76"/>
      <c r="O12" s="76"/>
      <c r="P12" s="76"/>
      <c r="Q12" s="88"/>
      <c r="R12" s="100">
        <v>11899</v>
      </c>
      <c r="S12" s="109"/>
      <c r="T12" s="109"/>
      <c r="U12" s="109"/>
      <c r="V12" s="120"/>
      <c r="W12" s="132" t="s">
        <v>5</v>
      </c>
      <c r="X12" s="139"/>
      <c r="Y12" s="139"/>
      <c r="Z12" s="139"/>
      <c r="AA12" s="139"/>
      <c r="AB12" s="144"/>
      <c r="AC12" s="148" t="s">
        <v>210</v>
      </c>
      <c r="AD12" s="155"/>
      <c r="AE12" s="155"/>
      <c r="AF12" s="155"/>
      <c r="AG12" s="158"/>
      <c r="AH12" s="148" t="s">
        <v>212</v>
      </c>
      <c r="AI12" s="155"/>
      <c r="AJ12" s="155"/>
      <c r="AK12" s="155"/>
      <c r="AL12" s="170"/>
      <c r="AM12" s="175" t="s">
        <v>215</v>
      </c>
      <c r="AN12" s="59"/>
      <c r="AO12" s="59"/>
      <c r="AP12" s="59"/>
      <c r="AQ12" s="59"/>
      <c r="AR12" s="59"/>
      <c r="AS12" s="59"/>
      <c r="AT12" s="64"/>
      <c r="AU12" s="183" t="s">
        <v>63</v>
      </c>
      <c r="AV12" s="139"/>
      <c r="AW12" s="139"/>
      <c r="AX12" s="139"/>
      <c r="AY12" s="191" t="s">
        <v>217</v>
      </c>
      <c r="AZ12" s="199"/>
      <c r="BA12" s="199"/>
      <c r="BB12" s="199"/>
      <c r="BC12" s="199"/>
      <c r="BD12" s="199"/>
      <c r="BE12" s="199"/>
      <c r="BF12" s="199"/>
      <c r="BG12" s="199"/>
      <c r="BH12" s="199"/>
      <c r="BI12" s="199"/>
      <c r="BJ12" s="199"/>
      <c r="BK12" s="199"/>
      <c r="BL12" s="199"/>
      <c r="BM12" s="211"/>
      <c r="BN12" s="216">
        <v>144658</v>
      </c>
      <c r="BO12" s="219"/>
      <c r="BP12" s="219"/>
      <c r="BQ12" s="219"/>
      <c r="BR12" s="219"/>
      <c r="BS12" s="219"/>
      <c r="BT12" s="219"/>
      <c r="BU12" s="222"/>
      <c r="BV12" s="216">
        <v>106857</v>
      </c>
      <c r="BW12" s="219"/>
      <c r="BX12" s="219"/>
      <c r="BY12" s="219"/>
      <c r="BZ12" s="219"/>
      <c r="CA12" s="219"/>
      <c r="CB12" s="219"/>
      <c r="CC12" s="222"/>
      <c r="CD12" s="193" t="s">
        <v>219</v>
      </c>
      <c r="CE12" s="201"/>
      <c r="CF12" s="201"/>
      <c r="CG12" s="201"/>
      <c r="CH12" s="201"/>
      <c r="CI12" s="201"/>
      <c r="CJ12" s="201"/>
      <c r="CK12" s="201"/>
      <c r="CL12" s="201"/>
      <c r="CM12" s="201"/>
      <c r="CN12" s="201"/>
      <c r="CO12" s="201"/>
      <c r="CP12" s="201"/>
      <c r="CQ12" s="201"/>
      <c r="CR12" s="201"/>
      <c r="CS12" s="213"/>
      <c r="CT12" s="234" t="s">
        <v>206</v>
      </c>
      <c r="CU12" s="242"/>
      <c r="CV12" s="242"/>
      <c r="CW12" s="242"/>
      <c r="CX12" s="242"/>
      <c r="CY12" s="242"/>
      <c r="CZ12" s="242"/>
      <c r="DA12" s="250"/>
      <c r="DB12" s="234" t="s">
        <v>206</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221</v>
      </c>
      <c r="N13" s="83"/>
      <c r="O13" s="83"/>
      <c r="P13" s="83"/>
      <c r="Q13" s="89"/>
      <c r="R13" s="101">
        <v>11733</v>
      </c>
      <c r="S13" s="110"/>
      <c r="T13" s="110"/>
      <c r="U13" s="110"/>
      <c r="V13" s="121"/>
      <c r="W13" s="130" t="s">
        <v>152</v>
      </c>
      <c r="X13" s="57"/>
      <c r="Y13" s="57"/>
      <c r="Z13" s="57"/>
      <c r="AA13" s="57"/>
      <c r="AB13" s="25"/>
      <c r="AC13" s="73">
        <v>1271</v>
      </c>
      <c r="AD13" s="81"/>
      <c r="AE13" s="81"/>
      <c r="AF13" s="81"/>
      <c r="AG13" s="85"/>
      <c r="AH13" s="73">
        <v>1571</v>
      </c>
      <c r="AI13" s="81"/>
      <c r="AJ13" s="81"/>
      <c r="AK13" s="81"/>
      <c r="AL13" s="118"/>
      <c r="AM13" s="175" t="s">
        <v>223</v>
      </c>
      <c r="AN13" s="59"/>
      <c r="AO13" s="59"/>
      <c r="AP13" s="59"/>
      <c r="AQ13" s="59"/>
      <c r="AR13" s="59"/>
      <c r="AS13" s="59"/>
      <c r="AT13" s="64"/>
      <c r="AU13" s="183" t="s">
        <v>192</v>
      </c>
      <c r="AV13" s="139"/>
      <c r="AW13" s="139"/>
      <c r="AX13" s="139"/>
      <c r="AY13" s="191" t="s">
        <v>225</v>
      </c>
      <c r="AZ13" s="199"/>
      <c r="BA13" s="199"/>
      <c r="BB13" s="199"/>
      <c r="BC13" s="199"/>
      <c r="BD13" s="199"/>
      <c r="BE13" s="199"/>
      <c r="BF13" s="199"/>
      <c r="BG13" s="199"/>
      <c r="BH13" s="199"/>
      <c r="BI13" s="199"/>
      <c r="BJ13" s="199"/>
      <c r="BK13" s="199"/>
      <c r="BL13" s="199"/>
      <c r="BM13" s="211"/>
      <c r="BN13" s="216">
        <v>-31198</v>
      </c>
      <c r="BO13" s="219"/>
      <c r="BP13" s="219"/>
      <c r="BQ13" s="219"/>
      <c r="BR13" s="219"/>
      <c r="BS13" s="219"/>
      <c r="BT13" s="219"/>
      <c r="BU13" s="222"/>
      <c r="BV13" s="216">
        <v>76961</v>
      </c>
      <c r="BW13" s="219"/>
      <c r="BX13" s="219"/>
      <c r="BY13" s="219"/>
      <c r="BZ13" s="219"/>
      <c r="CA13" s="219"/>
      <c r="CB13" s="219"/>
      <c r="CC13" s="222"/>
      <c r="CD13" s="193" t="s">
        <v>227</v>
      </c>
      <c r="CE13" s="201"/>
      <c r="CF13" s="201"/>
      <c r="CG13" s="201"/>
      <c r="CH13" s="201"/>
      <c r="CI13" s="201"/>
      <c r="CJ13" s="201"/>
      <c r="CK13" s="201"/>
      <c r="CL13" s="201"/>
      <c r="CM13" s="201"/>
      <c r="CN13" s="201"/>
      <c r="CO13" s="201"/>
      <c r="CP13" s="201"/>
      <c r="CQ13" s="201"/>
      <c r="CR13" s="201"/>
      <c r="CS13" s="213"/>
      <c r="CT13" s="232">
        <v>8.6999999999999993</v>
      </c>
      <c r="CU13" s="240"/>
      <c r="CV13" s="240"/>
      <c r="CW13" s="240"/>
      <c r="CX13" s="240"/>
      <c r="CY13" s="240"/>
      <c r="CZ13" s="240"/>
      <c r="DA13" s="248"/>
      <c r="DB13" s="232">
        <v>8.9</v>
      </c>
      <c r="DC13" s="240"/>
      <c r="DD13" s="240"/>
      <c r="DE13" s="240"/>
      <c r="DF13" s="240"/>
      <c r="DG13" s="240"/>
      <c r="DH13" s="240"/>
      <c r="DI13" s="248"/>
    </row>
    <row r="14" spans="1:119" ht="18.75" customHeight="1">
      <c r="A14" s="2"/>
      <c r="B14" s="12"/>
      <c r="C14" s="29"/>
      <c r="D14" s="29"/>
      <c r="E14" s="29"/>
      <c r="F14" s="29"/>
      <c r="G14" s="29"/>
      <c r="H14" s="29"/>
      <c r="I14" s="29"/>
      <c r="J14" s="29"/>
      <c r="K14" s="62"/>
      <c r="L14" s="69" t="s">
        <v>228</v>
      </c>
      <c r="M14" s="78"/>
      <c r="N14" s="78"/>
      <c r="O14" s="78"/>
      <c r="P14" s="78"/>
      <c r="Q14" s="90"/>
      <c r="R14" s="101">
        <v>12210</v>
      </c>
      <c r="S14" s="110"/>
      <c r="T14" s="110"/>
      <c r="U14" s="110"/>
      <c r="V14" s="121"/>
      <c r="W14" s="129"/>
      <c r="X14" s="58"/>
      <c r="Y14" s="58"/>
      <c r="Z14" s="58"/>
      <c r="AA14" s="58"/>
      <c r="AB14" s="24"/>
      <c r="AC14" s="149">
        <v>20.399999999999999</v>
      </c>
      <c r="AD14" s="156"/>
      <c r="AE14" s="156"/>
      <c r="AF14" s="156"/>
      <c r="AG14" s="159"/>
      <c r="AH14" s="149">
        <v>23.3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229</v>
      </c>
      <c r="CE14" s="202"/>
      <c r="CF14" s="202"/>
      <c r="CG14" s="202"/>
      <c r="CH14" s="202"/>
      <c r="CI14" s="202"/>
      <c r="CJ14" s="202"/>
      <c r="CK14" s="202"/>
      <c r="CL14" s="202"/>
      <c r="CM14" s="202"/>
      <c r="CN14" s="202"/>
      <c r="CO14" s="202"/>
      <c r="CP14" s="202"/>
      <c r="CQ14" s="202"/>
      <c r="CR14" s="202"/>
      <c r="CS14" s="214"/>
      <c r="CT14" s="236">
        <v>21.8</v>
      </c>
      <c r="CU14" s="244"/>
      <c r="CV14" s="244"/>
      <c r="CW14" s="244"/>
      <c r="CX14" s="244"/>
      <c r="CY14" s="244"/>
      <c r="CZ14" s="244"/>
      <c r="DA14" s="252"/>
      <c r="DB14" s="236">
        <v>31.4</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221</v>
      </c>
      <c r="N15" s="83"/>
      <c r="O15" s="83"/>
      <c r="P15" s="83"/>
      <c r="Q15" s="89"/>
      <c r="R15" s="101">
        <v>12048</v>
      </c>
      <c r="S15" s="110"/>
      <c r="T15" s="110"/>
      <c r="U15" s="110"/>
      <c r="V15" s="121"/>
      <c r="W15" s="130" t="s">
        <v>7</v>
      </c>
      <c r="X15" s="57"/>
      <c r="Y15" s="57"/>
      <c r="Z15" s="57"/>
      <c r="AA15" s="57"/>
      <c r="AB15" s="25"/>
      <c r="AC15" s="73">
        <v>1587</v>
      </c>
      <c r="AD15" s="81"/>
      <c r="AE15" s="81"/>
      <c r="AF15" s="81"/>
      <c r="AG15" s="85"/>
      <c r="AH15" s="73">
        <v>1737</v>
      </c>
      <c r="AI15" s="81"/>
      <c r="AJ15" s="81"/>
      <c r="AK15" s="81"/>
      <c r="AL15" s="118"/>
      <c r="AM15" s="175"/>
      <c r="AN15" s="59"/>
      <c r="AO15" s="59"/>
      <c r="AP15" s="59"/>
      <c r="AQ15" s="59"/>
      <c r="AR15" s="59"/>
      <c r="AS15" s="59"/>
      <c r="AT15" s="64"/>
      <c r="AU15" s="183"/>
      <c r="AV15" s="139"/>
      <c r="AW15" s="139"/>
      <c r="AX15" s="139"/>
      <c r="AY15" s="190" t="s">
        <v>232</v>
      </c>
      <c r="AZ15" s="198"/>
      <c r="BA15" s="198"/>
      <c r="BB15" s="198"/>
      <c r="BC15" s="198"/>
      <c r="BD15" s="198"/>
      <c r="BE15" s="198"/>
      <c r="BF15" s="198"/>
      <c r="BG15" s="198"/>
      <c r="BH15" s="198"/>
      <c r="BI15" s="198"/>
      <c r="BJ15" s="198"/>
      <c r="BK15" s="198"/>
      <c r="BL15" s="198"/>
      <c r="BM15" s="210"/>
      <c r="BN15" s="215">
        <v>1626306</v>
      </c>
      <c r="BO15" s="218"/>
      <c r="BP15" s="218"/>
      <c r="BQ15" s="218"/>
      <c r="BR15" s="218"/>
      <c r="BS15" s="218"/>
      <c r="BT15" s="218"/>
      <c r="BU15" s="221"/>
      <c r="BV15" s="215">
        <v>1527021</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234</v>
      </c>
      <c r="S16" s="111"/>
      <c r="T16" s="111"/>
      <c r="U16" s="111"/>
      <c r="V16" s="122"/>
      <c r="W16" s="129"/>
      <c r="X16" s="58"/>
      <c r="Y16" s="58"/>
      <c r="Z16" s="58"/>
      <c r="AA16" s="58"/>
      <c r="AB16" s="24"/>
      <c r="AC16" s="149">
        <v>25.5</v>
      </c>
      <c r="AD16" s="156"/>
      <c r="AE16" s="156"/>
      <c r="AF16" s="156"/>
      <c r="AG16" s="159"/>
      <c r="AH16" s="149">
        <v>25.8</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4674956</v>
      </c>
      <c r="BO16" s="219"/>
      <c r="BP16" s="219"/>
      <c r="BQ16" s="219"/>
      <c r="BR16" s="219"/>
      <c r="BS16" s="219"/>
      <c r="BT16" s="219"/>
      <c r="BU16" s="222"/>
      <c r="BV16" s="216">
        <v>4522086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235</v>
      </c>
      <c r="S17" s="111"/>
      <c r="T17" s="111"/>
      <c r="U17" s="111"/>
      <c r="V17" s="122"/>
      <c r="W17" s="130" t="s">
        <v>94</v>
      </c>
      <c r="X17" s="57"/>
      <c r="Y17" s="57"/>
      <c r="Z17" s="57"/>
      <c r="AA17" s="57"/>
      <c r="AB17" s="25"/>
      <c r="AC17" s="73">
        <v>3359</v>
      </c>
      <c r="AD17" s="81"/>
      <c r="AE17" s="81"/>
      <c r="AF17" s="81"/>
      <c r="AG17" s="85"/>
      <c r="AH17" s="73">
        <v>3435</v>
      </c>
      <c r="AI17" s="81"/>
      <c r="AJ17" s="81"/>
      <c r="AK17" s="81"/>
      <c r="AL17" s="118"/>
      <c r="AM17" s="175"/>
      <c r="AN17" s="59"/>
      <c r="AO17" s="59"/>
      <c r="AP17" s="59"/>
      <c r="AQ17" s="59"/>
      <c r="AR17" s="59"/>
      <c r="AS17" s="59"/>
      <c r="AT17" s="64"/>
      <c r="AU17" s="183"/>
      <c r="AV17" s="139"/>
      <c r="AW17" s="139"/>
      <c r="AX17" s="139"/>
      <c r="AY17" s="191" t="s">
        <v>236</v>
      </c>
      <c r="AZ17" s="199"/>
      <c r="BA17" s="199"/>
      <c r="BB17" s="199"/>
      <c r="BC17" s="199"/>
      <c r="BD17" s="199"/>
      <c r="BE17" s="199"/>
      <c r="BF17" s="199"/>
      <c r="BG17" s="199"/>
      <c r="BH17" s="199"/>
      <c r="BI17" s="199"/>
      <c r="BJ17" s="199"/>
      <c r="BK17" s="199"/>
      <c r="BL17" s="199"/>
      <c r="BM17" s="211"/>
      <c r="BN17" s="216">
        <v>2051218</v>
      </c>
      <c r="BO17" s="219"/>
      <c r="BP17" s="219"/>
      <c r="BQ17" s="219"/>
      <c r="BR17" s="219"/>
      <c r="BS17" s="219"/>
      <c r="BT17" s="219"/>
      <c r="BU17" s="222"/>
      <c r="BV17" s="216">
        <v>1938914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237</v>
      </c>
      <c r="C18" s="31"/>
      <c r="D18" s="31"/>
      <c r="E18" s="50"/>
      <c r="F18" s="50"/>
      <c r="G18" s="50"/>
      <c r="H18" s="50"/>
      <c r="I18" s="50"/>
      <c r="J18" s="50"/>
      <c r="K18" s="50"/>
      <c r="L18" s="71">
        <v>300.02999999999997</v>
      </c>
      <c r="M18" s="71"/>
      <c r="N18" s="71"/>
      <c r="O18" s="71"/>
      <c r="P18" s="71"/>
      <c r="Q18" s="71"/>
      <c r="R18" s="103"/>
      <c r="S18" s="103"/>
      <c r="T18" s="103"/>
      <c r="U18" s="103"/>
      <c r="V18" s="123"/>
      <c r="W18" s="131"/>
      <c r="X18" s="138"/>
      <c r="Y18" s="138"/>
      <c r="Z18" s="138"/>
      <c r="AA18" s="138"/>
      <c r="AB18" s="26"/>
      <c r="AC18" s="150">
        <v>54</v>
      </c>
      <c r="AD18" s="157"/>
      <c r="AE18" s="157"/>
      <c r="AF18" s="157"/>
      <c r="AG18" s="160"/>
      <c r="AH18" s="150">
        <v>50.9</v>
      </c>
      <c r="AI18" s="157"/>
      <c r="AJ18" s="157"/>
      <c r="AK18" s="157"/>
      <c r="AL18" s="172"/>
      <c r="AM18" s="175"/>
      <c r="AN18" s="59"/>
      <c r="AO18" s="59"/>
      <c r="AP18" s="59"/>
      <c r="AQ18" s="59"/>
      <c r="AR18" s="59"/>
      <c r="AS18" s="59"/>
      <c r="AT18" s="64"/>
      <c r="AU18" s="183"/>
      <c r="AV18" s="139"/>
      <c r="AW18" s="139"/>
      <c r="AX18" s="139"/>
      <c r="AY18" s="191" t="s">
        <v>239</v>
      </c>
      <c r="AZ18" s="199"/>
      <c r="BA18" s="199"/>
      <c r="BB18" s="199"/>
      <c r="BC18" s="199"/>
      <c r="BD18" s="199"/>
      <c r="BE18" s="199"/>
      <c r="BF18" s="199"/>
      <c r="BG18" s="199"/>
      <c r="BH18" s="199"/>
      <c r="BI18" s="199"/>
      <c r="BJ18" s="199"/>
      <c r="BK18" s="199"/>
      <c r="BL18" s="199"/>
      <c r="BM18" s="211"/>
      <c r="BN18" s="216">
        <v>4841201</v>
      </c>
      <c r="BO18" s="219"/>
      <c r="BP18" s="219"/>
      <c r="BQ18" s="219"/>
      <c r="BR18" s="219"/>
      <c r="BS18" s="219"/>
      <c r="BT18" s="219"/>
      <c r="BU18" s="222"/>
      <c r="BV18" s="216">
        <v>4847988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50"/>
      <c r="F19" s="50"/>
      <c r="G19" s="50"/>
      <c r="H19" s="50"/>
      <c r="I19" s="50"/>
      <c r="J19" s="50"/>
      <c r="K19" s="50"/>
      <c r="L19" s="72">
        <v>38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241</v>
      </c>
      <c r="AZ19" s="199"/>
      <c r="BA19" s="199"/>
      <c r="BB19" s="199"/>
      <c r="BC19" s="199"/>
      <c r="BD19" s="199"/>
      <c r="BE19" s="199"/>
      <c r="BF19" s="199"/>
      <c r="BG19" s="199"/>
      <c r="BH19" s="199"/>
      <c r="BI19" s="199"/>
      <c r="BJ19" s="199"/>
      <c r="BK19" s="199"/>
      <c r="BL19" s="199"/>
      <c r="BM19" s="211"/>
      <c r="BN19" s="216">
        <v>6319171</v>
      </c>
      <c r="BO19" s="219"/>
      <c r="BP19" s="219"/>
      <c r="BQ19" s="219"/>
      <c r="BR19" s="219"/>
      <c r="BS19" s="219"/>
      <c r="BT19" s="219"/>
      <c r="BU19" s="222"/>
      <c r="BV19" s="216">
        <v>5921563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244</v>
      </c>
      <c r="C20" s="31"/>
      <c r="D20" s="31"/>
      <c r="E20" s="50"/>
      <c r="F20" s="50"/>
      <c r="G20" s="50"/>
      <c r="H20" s="50"/>
      <c r="I20" s="50"/>
      <c r="J20" s="50"/>
      <c r="K20" s="50"/>
      <c r="L20" s="72">
        <v>4574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248</v>
      </c>
      <c r="C22" s="33"/>
      <c r="D22" s="42"/>
      <c r="E22" s="51" t="s">
        <v>5</v>
      </c>
      <c r="F22" s="57"/>
      <c r="G22" s="57"/>
      <c r="H22" s="57"/>
      <c r="I22" s="57"/>
      <c r="J22" s="57"/>
      <c r="K22" s="25"/>
      <c r="L22" s="51" t="s">
        <v>250</v>
      </c>
      <c r="M22" s="57"/>
      <c r="N22" s="57"/>
      <c r="O22" s="57"/>
      <c r="P22" s="25"/>
      <c r="Q22" s="93" t="s">
        <v>252</v>
      </c>
      <c r="R22" s="105"/>
      <c r="S22" s="105"/>
      <c r="T22" s="105"/>
      <c r="U22" s="105"/>
      <c r="V22" s="125"/>
      <c r="W22" s="133" t="s">
        <v>254</v>
      </c>
      <c r="X22" s="33"/>
      <c r="Y22" s="42"/>
      <c r="Z22" s="51" t="s">
        <v>5</v>
      </c>
      <c r="AA22" s="57"/>
      <c r="AB22" s="57"/>
      <c r="AC22" s="57"/>
      <c r="AD22" s="57"/>
      <c r="AE22" s="57"/>
      <c r="AF22" s="57"/>
      <c r="AG22" s="25"/>
      <c r="AH22" s="163" t="s">
        <v>187</v>
      </c>
      <c r="AI22" s="57"/>
      <c r="AJ22" s="57"/>
      <c r="AK22" s="57"/>
      <c r="AL22" s="25"/>
      <c r="AM22" s="163" t="s">
        <v>255</v>
      </c>
      <c r="AN22" s="179"/>
      <c r="AO22" s="179"/>
      <c r="AP22" s="179"/>
      <c r="AQ22" s="179"/>
      <c r="AR22" s="181"/>
      <c r="AS22" s="93" t="s">
        <v>252</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256</v>
      </c>
      <c r="AZ23" s="198"/>
      <c r="BA23" s="198"/>
      <c r="BB23" s="198"/>
      <c r="BC23" s="198"/>
      <c r="BD23" s="198"/>
      <c r="BE23" s="198"/>
      <c r="BF23" s="198"/>
      <c r="BG23" s="198"/>
      <c r="BH23" s="198"/>
      <c r="BI23" s="198"/>
      <c r="BJ23" s="198"/>
      <c r="BK23" s="198"/>
      <c r="BL23" s="198"/>
      <c r="BM23" s="210"/>
      <c r="BN23" s="216">
        <v>7222930</v>
      </c>
      <c r="BO23" s="219"/>
      <c r="BP23" s="219"/>
      <c r="BQ23" s="219"/>
      <c r="BR23" s="219"/>
      <c r="BS23" s="219"/>
      <c r="BT23" s="219"/>
      <c r="BU23" s="222"/>
      <c r="BV23" s="216">
        <v>7209070</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259</v>
      </c>
      <c r="F24" s="59"/>
      <c r="G24" s="59"/>
      <c r="H24" s="59"/>
      <c r="I24" s="59"/>
      <c r="J24" s="59"/>
      <c r="K24" s="64"/>
      <c r="L24" s="73">
        <v>1</v>
      </c>
      <c r="M24" s="81"/>
      <c r="N24" s="81"/>
      <c r="O24" s="81"/>
      <c r="P24" s="85"/>
      <c r="Q24" s="73">
        <v>7200</v>
      </c>
      <c r="R24" s="81"/>
      <c r="S24" s="81"/>
      <c r="T24" s="81"/>
      <c r="U24" s="81"/>
      <c r="V24" s="85"/>
      <c r="W24" s="134"/>
      <c r="X24" s="34"/>
      <c r="Y24" s="43"/>
      <c r="Z24" s="53" t="s">
        <v>261</v>
      </c>
      <c r="AA24" s="59"/>
      <c r="AB24" s="59"/>
      <c r="AC24" s="59"/>
      <c r="AD24" s="59"/>
      <c r="AE24" s="59"/>
      <c r="AF24" s="59"/>
      <c r="AG24" s="64"/>
      <c r="AH24" s="73">
        <v>114</v>
      </c>
      <c r="AI24" s="81"/>
      <c r="AJ24" s="81"/>
      <c r="AK24" s="81"/>
      <c r="AL24" s="85"/>
      <c r="AM24" s="73">
        <v>354996</v>
      </c>
      <c r="AN24" s="81"/>
      <c r="AO24" s="81"/>
      <c r="AP24" s="81"/>
      <c r="AQ24" s="81"/>
      <c r="AR24" s="85"/>
      <c r="AS24" s="73">
        <v>3114</v>
      </c>
      <c r="AT24" s="81"/>
      <c r="AU24" s="81"/>
      <c r="AV24" s="81"/>
      <c r="AW24" s="81"/>
      <c r="AX24" s="118"/>
      <c r="AY24" s="192" t="s">
        <v>262</v>
      </c>
      <c r="AZ24" s="200"/>
      <c r="BA24" s="200"/>
      <c r="BB24" s="200"/>
      <c r="BC24" s="200"/>
      <c r="BD24" s="200"/>
      <c r="BE24" s="200"/>
      <c r="BF24" s="200"/>
      <c r="BG24" s="200"/>
      <c r="BH24" s="200"/>
      <c r="BI24" s="200"/>
      <c r="BJ24" s="200"/>
      <c r="BK24" s="200"/>
      <c r="BL24" s="200"/>
      <c r="BM24" s="212"/>
      <c r="BN24" s="216">
        <v>6159261</v>
      </c>
      <c r="BO24" s="219"/>
      <c r="BP24" s="219"/>
      <c r="BQ24" s="219"/>
      <c r="BR24" s="219"/>
      <c r="BS24" s="219"/>
      <c r="BT24" s="219"/>
      <c r="BU24" s="222"/>
      <c r="BV24" s="216">
        <v>6118559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263</v>
      </c>
      <c r="F25" s="59"/>
      <c r="G25" s="59"/>
      <c r="H25" s="59"/>
      <c r="I25" s="59"/>
      <c r="J25" s="59"/>
      <c r="K25" s="64"/>
      <c r="L25" s="73">
        <v>1</v>
      </c>
      <c r="M25" s="81"/>
      <c r="N25" s="81"/>
      <c r="O25" s="81"/>
      <c r="P25" s="85"/>
      <c r="Q25" s="73">
        <v>5600</v>
      </c>
      <c r="R25" s="81"/>
      <c r="S25" s="81"/>
      <c r="T25" s="81"/>
      <c r="U25" s="81"/>
      <c r="V25" s="85"/>
      <c r="W25" s="134"/>
      <c r="X25" s="34"/>
      <c r="Y25" s="43"/>
      <c r="Z25" s="53" t="s">
        <v>265</v>
      </c>
      <c r="AA25" s="59"/>
      <c r="AB25" s="59"/>
      <c r="AC25" s="59"/>
      <c r="AD25" s="59"/>
      <c r="AE25" s="59"/>
      <c r="AF25" s="59"/>
      <c r="AG25" s="64"/>
      <c r="AH25" s="73" t="s">
        <v>206</v>
      </c>
      <c r="AI25" s="81"/>
      <c r="AJ25" s="81"/>
      <c r="AK25" s="81"/>
      <c r="AL25" s="85"/>
      <c r="AM25" s="73" t="s">
        <v>206</v>
      </c>
      <c r="AN25" s="81"/>
      <c r="AO25" s="81"/>
      <c r="AP25" s="81"/>
      <c r="AQ25" s="81"/>
      <c r="AR25" s="85"/>
      <c r="AS25" s="73" t="s">
        <v>206</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739307</v>
      </c>
      <c r="BO25" s="218"/>
      <c r="BP25" s="218"/>
      <c r="BQ25" s="218"/>
      <c r="BR25" s="218"/>
      <c r="BS25" s="218"/>
      <c r="BT25" s="218"/>
      <c r="BU25" s="221"/>
      <c r="BV25" s="215">
        <v>330741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266</v>
      </c>
      <c r="F26" s="59"/>
      <c r="G26" s="59"/>
      <c r="H26" s="59"/>
      <c r="I26" s="59"/>
      <c r="J26" s="59"/>
      <c r="K26" s="64"/>
      <c r="L26" s="73">
        <v>1</v>
      </c>
      <c r="M26" s="81"/>
      <c r="N26" s="81"/>
      <c r="O26" s="81"/>
      <c r="P26" s="85"/>
      <c r="Q26" s="73">
        <v>5500</v>
      </c>
      <c r="R26" s="81"/>
      <c r="S26" s="81"/>
      <c r="T26" s="81"/>
      <c r="U26" s="81"/>
      <c r="V26" s="85"/>
      <c r="W26" s="134"/>
      <c r="X26" s="34"/>
      <c r="Y26" s="43"/>
      <c r="Z26" s="53" t="s">
        <v>267</v>
      </c>
      <c r="AA26" s="143"/>
      <c r="AB26" s="143"/>
      <c r="AC26" s="143"/>
      <c r="AD26" s="143"/>
      <c r="AE26" s="143"/>
      <c r="AF26" s="143"/>
      <c r="AG26" s="161"/>
      <c r="AH26" s="73" t="s">
        <v>206</v>
      </c>
      <c r="AI26" s="81"/>
      <c r="AJ26" s="81"/>
      <c r="AK26" s="81"/>
      <c r="AL26" s="85"/>
      <c r="AM26" s="73" t="s">
        <v>206</v>
      </c>
      <c r="AN26" s="81"/>
      <c r="AO26" s="81"/>
      <c r="AP26" s="81"/>
      <c r="AQ26" s="81"/>
      <c r="AR26" s="85"/>
      <c r="AS26" s="73" t="s">
        <v>206</v>
      </c>
      <c r="AT26" s="81"/>
      <c r="AU26" s="81"/>
      <c r="AV26" s="81"/>
      <c r="AW26" s="81"/>
      <c r="AX26" s="118"/>
      <c r="AY26" s="193" t="s">
        <v>268</v>
      </c>
      <c r="AZ26" s="201"/>
      <c r="BA26" s="201"/>
      <c r="BB26" s="201"/>
      <c r="BC26" s="201"/>
      <c r="BD26" s="201"/>
      <c r="BE26" s="201"/>
      <c r="BF26" s="201"/>
      <c r="BG26" s="201"/>
      <c r="BH26" s="201"/>
      <c r="BI26" s="201"/>
      <c r="BJ26" s="201"/>
      <c r="BK26" s="201"/>
      <c r="BL26" s="201"/>
      <c r="BM26" s="213"/>
      <c r="BN26" s="216" t="s">
        <v>206</v>
      </c>
      <c r="BO26" s="219"/>
      <c r="BP26" s="219"/>
      <c r="BQ26" s="219"/>
      <c r="BR26" s="219"/>
      <c r="BS26" s="219"/>
      <c r="BT26" s="219"/>
      <c r="BU26" s="222"/>
      <c r="BV26" s="216" t="s">
        <v>206</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269</v>
      </c>
      <c r="F27" s="59"/>
      <c r="G27" s="59"/>
      <c r="H27" s="59"/>
      <c r="I27" s="59"/>
      <c r="J27" s="59"/>
      <c r="K27" s="64"/>
      <c r="L27" s="73">
        <v>1</v>
      </c>
      <c r="M27" s="81"/>
      <c r="N27" s="81"/>
      <c r="O27" s="81"/>
      <c r="P27" s="85"/>
      <c r="Q27" s="73">
        <v>3200</v>
      </c>
      <c r="R27" s="81"/>
      <c r="S27" s="81"/>
      <c r="T27" s="81"/>
      <c r="U27" s="81"/>
      <c r="V27" s="85"/>
      <c r="W27" s="134"/>
      <c r="X27" s="34"/>
      <c r="Y27" s="43"/>
      <c r="Z27" s="53" t="s">
        <v>270</v>
      </c>
      <c r="AA27" s="59"/>
      <c r="AB27" s="59"/>
      <c r="AC27" s="59"/>
      <c r="AD27" s="59"/>
      <c r="AE27" s="59"/>
      <c r="AF27" s="59"/>
      <c r="AG27" s="64"/>
      <c r="AH27" s="73">
        <v>1</v>
      </c>
      <c r="AI27" s="81"/>
      <c r="AJ27" s="81"/>
      <c r="AK27" s="81"/>
      <c r="AL27" s="85"/>
      <c r="AM27" s="73" t="s">
        <v>273</v>
      </c>
      <c r="AN27" s="81"/>
      <c r="AO27" s="81"/>
      <c r="AP27" s="81"/>
      <c r="AQ27" s="81"/>
      <c r="AR27" s="85"/>
      <c r="AS27" s="73" t="s">
        <v>273</v>
      </c>
      <c r="AT27" s="81"/>
      <c r="AU27" s="81"/>
      <c r="AV27" s="81"/>
      <c r="AW27" s="81"/>
      <c r="AX27" s="118"/>
      <c r="AY27" s="194" t="s">
        <v>276</v>
      </c>
      <c r="AZ27" s="202"/>
      <c r="BA27" s="202"/>
      <c r="BB27" s="202"/>
      <c r="BC27" s="202"/>
      <c r="BD27" s="202"/>
      <c r="BE27" s="202"/>
      <c r="BF27" s="202"/>
      <c r="BG27" s="202"/>
      <c r="BH27" s="202"/>
      <c r="BI27" s="202"/>
      <c r="BJ27" s="202"/>
      <c r="BK27" s="202"/>
      <c r="BL27" s="202"/>
      <c r="BM27" s="214"/>
      <c r="BN27" s="217">
        <v>203037</v>
      </c>
      <c r="BO27" s="220"/>
      <c r="BP27" s="220"/>
      <c r="BQ27" s="220"/>
      <c r="BR27" s="220"/>
      <c r="BS27" s="220"/>
      <c r="BT27" s="220"/>
      <c r="BU27" s="223"/>
      <c r="BV27" s="217">
        <v>202778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277</v>
      </c>
      <c r="F28" s="59"/>
      <c r="G28" s="59"/>
      <c r="H28" s="59"/>
      <c r="I28" s="59"/>
      <c r="J28" s="59"/>
      <c r="K28" s="64"/>
      <c r="L28" s="73">
        <v>1</v>
      </c>
      <c r="M28" s="81"/>
      <c r="N28" s="81"/>
      <c r="O28" s="81"/>
      <c r="P28" s="85"/>
      <c r="Q28" s="73">
        <v>2550</v>
      </c>
      <c r="R28" s="81"/>
      <c r="S28" s="81"/>
      <c r="T28" s="81"/>
      <c r="U28" s="81"/>
      <c r="V28" s="85"/>
      <c r="W28" s="134"/>
      <c r="X28" s="34"/>
      <c r="Y28" s="43"/>
      <c r="Z28" s="53" t="s">
        <v>35</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8"/>
      <c r="AY28" s="195" t="s">
        <v>278</v>
      </c>
      <c r="AZ28" s="203"/>
      <c r="BA28" s="203"/>
      <c r="BB28" s="206"/>
      <c r="BC28" s="190" t="s">
        <v>101</v>
      </c>
      <c r="BD28" s="198"/>
      <c r="BE28" s="198"/>
      <c r="BF28" s="198"/>
      <c r="BG28" s="198"/>
      <c r="BH28" s="198"/>
      <c r="BI28" s="198"/>
      <c r="BJ28" s="198"/>
      <c r="BK28" s="198"/>
      <c r="BL28" s="198"/>
      <c r="BM28" s="210"/>
      <c r="BN28" s="215">
        <v>1324808</v>
      </c>
      <c r="BO28" s="218"/>
      <c r="BP28" s="218"/>
      <c r="BQ28" s="218"/>
      <c r="BR28" s="218"/>
      <c r="BS28" s="218"/>
      <c r="BT28" s="218"/>
      <c r="BU28" s="221"/>
      <c r="BV28" s="215">
        <v>1324807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281</v>
      </c>
      <c r="F29" s="59"/>
      <c r="G29" s="59"/>
      <c r="H29" s="59"/>
      <c r="I29" s="59"/>
      <c r="J29" s="59"/>
      <c r="K29" s="64"/>
      <c r="L29" s="73">
        <v>14</v>
      </c>
      <c r="M29" s="81"/>
      <c r="N29" s="81"/>
      <c r="O29" s="81"/>
      <c r="P29" s="85"/>
      <c r="Q29" s="73">
        <v>2400</v>
      </c>
      <c r="R29" s="81"/>
      <c r="S29" s="81"/>
      <c r="T29" s="81"/>
      <c r="U29" s="81"/>
      <c r="V29" s="85"/>
      <c r="W29" s="135"/>
      <c r="X29" s="140"/>
      <c r="Y29" s="142"/>
      <c r="Z29" s="53" t="s">
        <v>283</v>
      </c>
      <c r="AA29" s="59"/>
      <c r="AB29" s="59"/>
      <c r="AC29" s="59"/>
      <c r="AD29" s="59"/>
      <c r="AE29" s="59"/>
      <c r="AF29" s="59"/>
      <c r="AG29" s="64"/>
      <c r="AH29" s="73">
        <v>115</v>
      </c>
      <c r="AI29" s="81"/>
      <c r="AJ29" s="81"/>
      <c r="AK29" s="81"/>
      <c r="AL29" s="85"/>
      <c r="AM29" s="73">
        <v>358899</v>
      </c>
      <c r="AN29" s="81"/>
      <c r="AO29" s="81"/>
      <c r="AP29" s="81"/>
      <c r="AQ29" s="81"/>
      <c r="AR29" s="85"/>
      <c r="AS29" s="73">
        <v>3121</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122996</v>
      </c>
      <c r="BO29" s="219"/>
      <c r="BP29" s="219"/>
      <c r="BQ29" s="219"/>
      <c r="BR29" s="219"/>
      <c r="BS29" s="219"/>
      <c r="BT29" s="219"/>
      <c r="BU29" s="222"/>
      <c r="BV29" s="216">
        <v>160172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97.4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64</v>
      </c>
      <c r="BD30" s="200"/>
      <c r="BE30" s="200"/>
      <c r="BF30" s="200"/>
      <c r="BG30" s="200"/>
      <c r="BH30" s="200"/>
      <c r="BI30" s="200"/>
      <c r="BJ30" s="200"/>
      <c r="BK30" s="200"/>
      <c r="BL30" s="200"/>
      <c r="BM30" s="212"/>
      <c r="BN30" s="217">
        <v>1054482</v>
      </c>
      <c r="BO30" s="220"/>
      <c r="BP30" s="220"/>
      <c r="BQ30" s="220"/>
      <c r="BR30" s="220"/>
      <c r="BS30" s="220"/>
      <c r="BT30" s="220"/>
      <c r="BU30" s="223"/>
      <c r="BV30" s="217">
        <v>937815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191</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290</v>
      </c>
      <c r="BX32" s="36"/>
      <c r="BY32" s="36"/>
      <c r="BZ32" s="36"/>
      <c r="CA32" s="36"/>
      <c r="CB32" s="178"/>
      <c r="CC32" s="178"/>
      <c r="CD32" s="178"/>
      <c r="CE32" s="178"/>
      <c r="CF32" s="178"/>
      <c r="CG32" s="178"/>
      <c r="CH32" s="178"/>
      <c r="CI32" s="178"/>
      <c r="CJ32" s="178"/>
      <c r="CK32" s="178"/>
      <c r="CL32" s="178"/>
      <c r="CM32" s="178"/>
      <c r="CN32" s="178"/>
      <c r="CO32" s="178" t="s">
        <v>292</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293</v>
      </c>
      <c r="F33" s="55"/>
      <c r="G33" s="55"/>
      <c r="H33" s="55"/>
      <c r="I33" s="55"/>
      <c r="J33" s="55"/>
      <c r="K33" s="55"/>
      <c r="L33" s="55"/>
      <c r="M33" s="55"/>
      <c r="N33" s="55"/>
      <c r="O33" s="55"/>
      <c r="P33" s="55"/>
      <c r="Q33" s="55"/>
      <c r="R33" s="55"/>
      <c r="S33" s="55"/>
      <c r="T33" s="55"/>
      <c r="U33" s="38" t="s">
        <v>120</v>
      </c>
      <c r="V33" s="38"/>
      <c r="W33" s="55" t="s">
        <v>293</v>
      </c>
      <c r="X33" s="55"/>
      <c r="Y33" s="55"/>
      <c r="Z33" s="55"/>
      <c r="AA33" s="55"/>
      <c r="AB33" s="55"/>
      <c r="AC33" s="55"/>
      <c r="AD33" s="55"/>
      <c r="AE33" s="55"/>
      <c r="AF33" s="55"/>
      <c r="AG33" s="55"/>
      <c r="AH33" s="55"/>
      <c r="AI33" s="55"/>
      <c r="AJ33" s="55"/>
      <c r="AK33" s="55"/>
      <c r="AL33" s="55"/>
      <c r="AM33" s="38" t="s">
        <v>120</v>
      </c>
      <c r="AN33" s="38"/>
      <c r="AO33" s="55" t="s">
        <v>293</v>
      </c>
      <c r="AP33" s="55"/>
      <c r="AQ33" s="55"/>
      <c r="AR33" s="55"/>
      <c r="AS33" s="55"/>
      <c r="AT33" s="55"/>
      <c r="AU33" s="55"/>
      <c r="AV33" s="55"/>
      <c r="AW33" s="55"/>
      <c r="AX33" s="55"/>
      <c r="AY33" s="55"/>
      <c r="AZ33" s="55"/>
      <c r="BA33" s="55"/>
      <c r="BB33" s="55"/>
      <c r="BC33" s="55"/>
      <c r="BD33" s="38"/>
      <c r="BE33" s="55" t="s">
        <v>294</v>
      </c>
      <c r="BF33" s="55"/>
      <c r="BG33" s="55" t="s">
        <v>173</v>
      </c>
      <c r="BH33" s="55"/>
      <c r="BI33" s="55"/>
      <c r="BJ33" s="55"/>
      <c r="BK33" s="55"/>
      <c r="BL33" s="55"/>
      <c r="BM33" s="55"/>
      <c r="BN33" s="55"/>
      <c r="BO33" s="55"/>
      <c r="BP33" s="55"/>
      <c r="BQ33" s="55"/>
      <c r="BR33" s="55"/>
      <c r="BS33" s="55"/>
      <c r="BT33" s="55"/>
      <c r="BU33" s="55"/>
      <c r="BV33" s="38"/>
      <c r="BW33" s="38" t="s">
        <v>294</v>
      </c>
      <c r="BX33" s="38"/>
      <c r="BY33" s="55" t="s">
        <v>110</v>
      </c>
      <c r="BZ33" s="55"/>
      <c r="CA33" s="55"/>
      <c r="CB33" s="55"/>
      <c r="CC33" s="55"/>
      <c r="CD33" s="55"/>
      <c r="CE33" s="55"/>
      <c r="CF33" s="55"/>
      <c r="CG33" s="55"/>
      <c r="CH33" s="55"/>
      <c r="CI33" s="55"/>
      <c r="CJ33" s="55"/>
      <c r="CK33" s="55"/>
      <c r="CL33" s="55"/>
      <c r="CM33" s="55"/>
      <c r="CN33" s="55"/>
      <c r="CO33" s="38" t="s">
        <v>120</v>
      </c>
      <c r="CP33" s="38"/>
      <c r="CQ33" s="55" t="s">
        <v>296</v>
      </c>
      <c r="CR33" s="55"/>
      <c r="CS33" s="55"/>
      <c r="CT33" s="55"/>
      <c r="CU33" s="55"/>
      <c r="CV33" s="55"/>
      <c r="CW33" s="55"/>
      <c r="CX33" s="55"/>
      <c r="CY33" s="55"/>
      <c r="CZ33" s="55"/>
      <c r="DA33" s="55"/>
      <c r="DB33" s="55"/>
      <c r="DC33" s="55"/>
      <c r="DD33" s="55"/>
      <c r="DE33" s="55"/>
      <c r="DF33" s="55"/>
      <c r="DG33" s="255" t="s">
        <v>78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国民健康保険事業勘定特別会計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IF('各会計、関係団体の財政状況及び健全化判断比率'!B30="","",'各会計、関係団体の財政状況及び健全化判断比率'!B30)</f>
        <v>水道事業会計</v>
      </c>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IF('各会計、関係団体の財政状況及び健全化判断比率'!B31="","",'各会計、関係団体の財政状況及び健全化判断比率'!B31)</f>
        <v>農業集落排水事業特別会計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岩手県市町村総合事務組合（一般会計）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15</v>
      </c>
      <c r="CP34" s="39"/>
      <c r="CQ34" s="56" t="str">
        <f>IF('各会計、関係団体の財政状況及び健全化判断比率'!BS7="","",'各会計、関係団体の財政状況及び健全化判断比率'!BS7)</f>
        <v>一戸町社会福祉基金</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IF('各会計、関係団体の財政状況及び健全化判断比率'!B32="","",'各会計、関係団体の財政状況及び健全化判断比率'!B32)</f>
        <v>下水道事業特別会計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岩手県市町村総合事務組合（交通災害共済事業特別会計）</v>
      </c>
      <c r="BZ35" s="56"/>
      <c r="CA35" s="56"/>
      <c r="CB35" s="56"/>
      <c r="CC35" s="56"/>
      <c r="CD35" s="56"/>
      <c r="CE35" s="56"/>
      <c r="CF35" s="56"/>
      <c r="CG35" s="56"/>
      <c r="CH35" s="56"/>
      <c r="CI35" s="56"/>
      <c r="CJ35" s="56"/>
      <c r="CK35" s="56"/>
      <c r="CL35" s="56"/>
      <c r="CM35" s="56"/>
      <c r="CN35" s="37"/>
      <c r="CO35" s="39">
        <f t="shared" ref="CO35:CO43" si="5">IF(CQ35="","",CO34+1)</f>
        <v>16</v>
      </c>
      <c r="CP35" s="39"/>
      <c r="CQ35" s="56" t="str">
        <f>IF('各会計、関係団体の財政状況及び健全化判断比率'!BS8="","",'各会計、関係団体の財政状況及び健全化判断比率'!BS8)</f>
        <v>一戸町民まちづくり公社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IF('各会計、関係団体の財政状況及び健全化判断比率'!B33="","",'各会計、関係団体の財政状況及び健全化判断比率'!B33)</f>
        <v>個別生活排水処理事業特別会計</v>
      </c>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二戸地区広域行政事務組合（一般会計）</v>
      </c>
      <c r="BZ36" s="56"/>
      <c r="CA36" s="56"/>
      <c r="CB36" s="56"/>
      <c r="CC36" s="56"/>
      <c r="CD36" s="56"/>
      <c r="CE36" s="56"/>
      <c r="CF36" s="56"/>
      <c r="CG36" s="56"/>
      <c r="CH36" s="56"/>
      <c r="CI36" s="56"/>
      <c r="CJ36" s="56"/>
      <c r="CK36" s="56"/>
      <c r="CL36" s="56"/>
      <c r="CM36" s="56"/>
      <c r="CN36" s="37"/>
      <c r="CO36" s="39">
        <f t="shared" si="5"/>
        <v>17</v>
      </c>
      <c r="CP36" s="39"/>
      <c r="CQ36" s="56" t="str">
        <f>IF('各会計、関係団体の財政状況及び健全化判断比率'!BS9="","",'各会計、関係団体の財政状況及び健全化判断比率'!BS9)</f>
        <v>結愛サービス公社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二戸地区広域行政事務組合（介護保険特別会計）</v>
      </c>
      <c r="BZ37" s="56"/>
      <c r="CA37" s="56"/>
      <c r="CB37" s="56"/>
      <c r="CC37" s="56"/>
      <c r="CD37" s="56"/>
      <c r="CE37" s="56"/>
      <c r="CF37" s="56"/>
      <c r="CG37" s="56"/>
      <c r="CH37" s="56"/>
      <c r="CI37" s="56"/>
      <c r="CJ37" s="56"/>
      <c r="CK37" s="56"/>
      <c r="CL37" s="56"/>
      <c r="CM37" s="56"/>
      <c r="CN37" s="37"/>
      <c r="CO37" s="39">
        <f t="shared" si="5"/>
        <v>18</v>
      </c>
      <c r="CP37" s="39"/>
      <c r="CQ37" s="56" t="str">
        <f>IF('各会計、関係団体の財政状況及び健全化判断比率'!BS10="","",'各会計、関係団体の財政状況及び健全化判断比率'!BS10)</f>
        <v>一戸夢ファーム</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岩手県後期高齢者広域連合（一般会計）</v>
      </c>
      <c r="BZ38" s="56"/>
      <c r="CA38" s="56"/>
      <c r="CB38" s="56"/>
      <c r="CC38" s="56"/>
      <c r="CD38" s="56"/>
      <c r="CE38" s="56"/>
      <c r="CF38" s="56"/>
      <c r="CG38" s="56"/>
      <c r="CH38" s="56"/>
      <c r="CI38" s="56"/>
      <c r="CJ38" s="56"/>
      <c r="CK38" s="56"/>
      <c r="CL38" s="56"/>
      <c r="CM38" s="56"/>
      <c r="CN38" s="37"/>
      <c r="CO38" s="39">
        <f t="shared" si="5"/>
        <v>19</v>
      </c>
      <c r="CP38" s="39"/>
      <c r="CQ38" s="56" t="str">
        <f>IF('各会計、関係団体の財政状況及び健全化判断比率'!BS11="","",'各会計、関係団体の財政状況及び健全化判断比率'!BS11)</f>
        <v>奥中山高原リゾート公社</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岩手県後期高齢者広域連合（後期高齢者医療特別会計）</v>
      </c>
      <c r="BZ39" s="56"/>
      <c r="CA39" s="56"/>
      <c r="CB39" s="56"/>
      <c r="CC39" s="56"/>
      <c r="CD39" s="56"/>
      <c r="CE39" s="56"/>
      <c r="CF39" s="56"/>
      <c r="CG39" s="56"/>
      <c r="CH39" s="56"/>
      <c r="CI39" s="56"/>
      <c r="CJ39" s="56"/>
      <c r="CK39" s="56"/>
      <c r="CL39" s="56"/>
      <c r="CM39" s="56"/>
      <c r="CN39" s="37"/>
      <c r="CO39" s="39">
        <f t="shared" si="5"/>
        <v>20</v>
      </c>
      <c r="CP39" s="39"/>
      <c r="CQ39" s="56" t="str">
        <f>IF('各会計、関係団体の財政状況及び健全化判断比率'!BS12="","",'各会計、関係団体の財政状況及び健全化判断比率'!BS12)</f>
        <v>小鳥谷診療所</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f t="shared" si="5"/>
        <v>21</v>
      </c>
      <c r="CP40" s="39"/>
      <c r="CQ40" s="56" t="str">
        <f>IF('各会計、関係団体の財政状況及び健全化判断比率'!BS13="","",'各会計、関係団体の財政状況及び健全化判断比率'!BS13)</f>
        <v>奥中山高原農協乳業</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297</v>
      </c>
      <c r="E46" s="1" t="s">
        <v>155</v>
      </c>
    </row>
    <row r="47" spans="1:113">
      <c r="E47" s="1" t="s">
        <v>299</v>
      </c>
    </row>
    <row r="48" spans="1:113">
      <c r="E48" s="1" t="s">
        <v>301</v>
      </c>
    </row>
    <row r="49" spans="5:5">
      <c r="E49" s="1" t="s">
        <v>303</v>
      </c>
    </row>
    <row r="50" spans="5:5">
      <c r="E50" s="1" t="s">
        <v>203</v>
      </c>
    </row>
    <row r="51" spans="5:5">
      <c r="E51" s="1" t="s">
        <v>306</v>
      </c>
    </row>
    <row r="52" spans="5:5">
      <c r="E52" s="1" t="s">
        <v>154</v>
      </c>
    </row>
    <row r="53" spans="5:5"/>
    <row r="54" spans="5:5"/>
    <row r="55" spans="5:5"/>
    <row r="56" spans="5:5"/>
  </sheetData>
  <sheetProtection algorithmName="SHA-512" hashValue="GZKRJyrTO3XiL+/rxu/anXK7TEnI25hBw1tx+T5rLii1LC4ewRPzpYJyrhqtY1zyHvqU4MxccvcV3Dht1TfQIA==" saltValue="92ncZ8ZusSVkNmqIq+A7g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 customHeight="1" zeroHeight="1"/>
  <cols>
    <col min="1" max="1" width="6.6640625" style="369" customWidth="1"/>
    <col min="2" max="2" width="11" style="369" customWidth="1"/>
    <col min="3" max="3" width="17" style="369" customWidth="1"/>
    <col min="4" max="5" width="16.6640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537</v>
      </c>
      <c r="G33" s="910" t="s">
        <v>456</v>
      </c>
      <c r="H33" s="910" t="s">
        <v>539</v>
      </c>
      <c r="I33" s="910" t="s">
        <v>540</v>
      </c>
      <c r="J33" s="914" t="s">
        <v>542</v>
      </c>
      <c r="K33" s="889"/>
      <c r="L33" s="889"/>
      <c r="M33" s="889"/>
      <c r="N33" s="889"/>
      <c r="O33" s="889"/>
      <c r="P33" s="889"/>
    </row>
    <row r="34" spans="1:16" ht="39" customHeight="1">
      <c r="A34" s="889"/>
      <c r="B34" s="891"/>
      <c r="C34" s="897" t="s">
        <v>468</v>
      </c>
      <c r="D34" s="897"/>
      <c r="E34" s="902"/>
      <c r="F34" s="906">
        <v>8.2799999999999994</v>
      </c>
      <c r="G34" s="911">
        <v>8.39</v>
      </c>
      <c r="H34" s="911">
        <v>7.61</v>
      </c>
      <c r="I34" s="911">
        <v>11.46</v>
      </c>
      <c r="J34" s="915">
        <v>10.119999999999999</v>
      </c>
      <c r="K34" s="889"/>
      <c r="L34" s="889"/>
      <c r="M34" s="889"/>
      <c r="N34" s="889"/>
      <c r="O34" s="889"/>
      <c r="P34" s="889"/>
    </row>
    <row r="35" spans="1:16" ht="39" customHeight="1">
      <c r="A35" s="889"/>
      <c r="B35" s="892"/>
      <c r="C35" s="898" t="s">
        <v>274</v>
      </c>
      <c r="D35" s="898"/>
      <c r="E35" s="903"/>
      <c r="F35" s="907">
        <v>6.52</v>
      </c>
      <c r="G35" s="912">
        <v>3.21</v>
      </c>
      <c r="H35" s="912">
        <v>3.85</v>
      </c>
      <c r="I35" s="912">
        <v>5.31</v>
      </c>
      <c r="J35" s="916">
        <v>5.0999999999999996</v>
      </c>
      <c r="K35" s="889"/>
      <c r="L35" s="889"/>
      <c r="M35" s="889"/>
      <c r="N35" s="889"/>
      <c r="O35" s="889"/>
      <c r="P35" s="889"/>
    </row>
    <row r="36" spans="1:16" ht="39" customHeight="1">
      <c r="A36" s="889"/>
      <c r="B36" s="892"/>
      <c r="C36" s="898" t="s">
        <v>467</v>
      </c>
      <c r="D36" s="898"/>
      <c r="E36" s="903"/>
      <c r="F36" s="907" t="s">
        <v>538</v>
      </c>
      <c r="G36" s="912" t="s">
        <v>544</v>
      </c>
      <c r="H36" s="912" t="s">
        <v>545</v>
      </c>
      <c r="I36" s="912" t="s">
        <v>546</v>
      </c>
      <c r="J36" s="916">
        <v>0.3</v>
      </c>
      <c r="K36" s="889"/>
      <c r="L36" s="889"/>
      <c r="M36" s="889"/>
      <c r="N36" s="889"/>
      <c r="O36" s="889"/>
      <c r="P36" s="889"/>
    </row>
    <row r="37" spans="1:16" ht="39" customHeight="1">
      <c r="A37" s="889"/>
      <c r="B37" s="892"/>
      <c r="C37" s="898" t="s">
        <v>43</v>
      </c>
      <c r="D37" s="898"/>
      <c r="E37" s="903"/>
      <c r="F37" s="907">
        <v>0</v>
      </c>
      <c r="G37" s="912">
        <v>0</v>
      </c>
      <c r="H37" s="912">
        <v>1.e-002</v>
      </c>
      <c r="I37" s="912">
        <v>0</v>
      </c>
      <c r="J37" s="916">
        <v>0</v>
      </c>
      <c r="K37" s="889"/>
      <c r="L37" s="889"/>
      <c r="M37" s="889"/>
      <c r="N37" s="889"/>
      <c r="O37" s="889"/>
      <c r="P37" s="889"/>
    </row>
    <row r="38" spans="1:16" ht="39" customHeight="1">
      <c r="A38" s="889"/>
      <c r="B38" s="892"/>
      <c r="C38" s="898" t="s">
        <v>233</v>
      </c>
      <c r="D38" s="898"/>
      <c r="E38" s="903"/>
      <c r="F38" s="907">
        <v>0</v>
      </c>
      <c r="G38" s="912">
        <v>0</v>
      </c>
      <c r="H38" s="912">
        <v>0</v>
      </c>
      <c r="I38" s="912">
        <v>0</v>
      </c>
      <c r="J38" s="916">
        <v>0</v>
      </c>
      <c r="K38" s="889"/>
      <c r="L38" s="889"/>
      <c r="M38" s="889"/>
      <c r="N38" s="889"/>
      <c r="O38" s="889"/>
      <c r="P38" s="889"/>
    </row>
    <row r="39" spans="1:16" ht="39" customHeight="1">
      <c r="A39" s="889"/>
      <c r="B39" s="892"/>
      <c r="C39" s="898" t="s">
        <v>177</v>
      </c>
      <c r="D39" s="898"/>
      <c r="E39" s="903"/>
      <c r="F39" s="907">
        <v>0</v>
      </c>
      <c r="G39" s="912">
        <v>0</v>
      </c>
      <c r="H39" s="912">
        <v>0</v>
      </c>
      <c r="I39" s="912">
        <v>0</v>
      </c>
      <c r="J39" s="916">
        <v>0</v>
      </c>
      <c r="K39" s="889"/>
      <c r="L39" s="889"/>
      <c r="M39" s="889"/>
      <c r="N39" s="889"/>
      <c r="O39" s="889"/>
      <c r="P39" s="889"/>
    </row>
    <row r="40" spans="1:16" ht="39" customHeight="1">
      <c r="A40" s="889"/>
      <c r="B40" s="892"/>
      <c r="C40" s="898" t="s">
        <v>470</v>
      </c>
      <c r="D40" s="898"/>
      <c r="E40" s="903"/>
      <c r="F40" s="907">
        <v>0</v>
      </c>
      <c r="G40" s="912">
        <v>0</v>
      </c>
      <c r="H40" s="912">
        <v>0</v>
      </c>
      <c r="I40" s="912">
        <v>0</v>
      </c>
      <c r="J40" s="916">
        <v>0</v>
      </c>
      <c r="K40" s="889"/>
      <c r="L40" s="889"/>
      <c r="M40" s="889"/>
      <c r="N40" s="889"/>
      <c r="O40" s="889"/>
      <c r="P40" s="889"/>
    </row>
    <row r="41" spans="1:16" ht="39" customHeight="1">
      <c r="A41" s="889"/>
      <c r="B41" s="892"/>
      <c r="C41" s="898" t="s">
        <v>307</v>
      </c>
      <c r="D41" s="898"/>
      <c r="E41" s="903"/>
      <c r="F41" s="907">
        <v>0</v>
      </c>
      <c r="G41" s="912">
        <v>0</v>
      </c>
      <c r="H41" s="912">
        <v>0</v>
      </c>
      <c r="I41" s="912">
        <v>0</v>
      </c>
      <c r="J41" s="916">
        <v>0</v>
      </c>
      <c r="K41" s="889"/>
      <c r="L41" s="889"/>
      <c r="M41" s="889"/>
      <c r="N41" s="889"/>
      <c r="O41" s="889"/>
      <c r="P41" s="889"/>
    </row>
    <row r="42" spans="1:16" ht="39" customHeight="1">
      <c r="A42" s="889"/>
      <c r="B42" s="893"/>
      <c r="C42" s="898" t="s">
        <v>547</v>
      </c>
      <c r="D42" s="898"/>
      <c r="E42" s="903"/>
      <c r="F42" s="907" t="s">
        <v>206</v>
      </c>
      <c r="G42" s="912" t="s">
        <v>206</v>
      </c>
      <c r="H42" s="912" t="s">
        <v>206</v>
      </c>
      <c r="I42" s="912" t="s">
        <v>206</v>
      </c>
      <c r="J42" s="916" t="s">
        <v>206</v>
      </c>
      <c r="K42" s="889"/>
      <c r="L42" s="889"/>
      <c r="M42" s="889"/>
      <c r="N42" s="889"/>
      <c r="O42" s="889"/>
      <c r="P42" s="889"/>
    </row>
    <row r="43" spans="1:16" ht="39" customHeight="1">
      <c r="A43" s="889"/>
      <c r="B43" s="894"/>
      <c r="C43" s="899" t="s">
        <v>499</v>
      </c>
      <c r="D43" s="899"/>
      <c r="E43" s="904"/>
      <c r="F43" s="908" t="s">
        <v>206</v>
      </c>
      <c r="G43" s="913" t="s">
        <v>206</v>
      </c>
      <c r="H43" s="913" t="s">
        <v>206</v>
      </c>
      <c r="I43" s="913" t="s">
        <v>206</v>
      </c>
      <c r="J43" s="917" t="s">
        <v>206</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JeDV9Un/kYLFv0+14gHSGbvv7A4i1w1zTdhc7zgPyH+VQfIT/xEZ1gl65jeZ8z923mH/RQqe02t/zReGcRRDxA==" saltValue="Kg+t9w7qHd0SpCoTbbVEQ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369" customWidth="1"/>
    <col min="2" max="3" width="10.88671875" style="369" customWidth="1"/>
    <col min="4" max="4" width="10" style="369" customWidth="1"/>
    <col min="5" max="10" width="11" style="369" customWidth="1"/>
    <col min="11" max="15" width="13.109375" style="369" customWidth="1"/>
    <col min="16" max="21" width="11.4414062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22</v>
      </c>
      <c r="C44" s="931"/>
      <c r="D44" s="931"/>
      <c r="E44" s="948"/>
      <c r="F44" s="948"/>
      <c r="G44" s="948"/>
      <c r="H44" s="948"/>
      <c r="I44" s="948"/>
      <c r="J44" s="956" t="s">
        <v>14</v>
      </c>
      <c r="K44" s="963" t="s">
        <v>537</v>
      </c>
      <c r="L44" s="971" t="s">
        <v>456</v>
      </c>
      <c r="M44" s="971" t="s">
        <v>539</v>
      </c>
      <c r="N44" s="971" t="s">
        <v>540</v>
      </c>
      <c r="O44" s="979" t="s">
        <v>542</v>
      </c>
      <c r="P44" s="762"/>
      <c r="Q44" s="762"/>
      <c r="R44" s="762"/>
      <c r="S44" s="762"/>
      <c r="T44" s="762"/>
      <c r="U44" s="762"/>
    </row>
    <row r="45" spans="1:21" ht="30.75" customHeight="1">
      <c r="A45" s="762"/>
      <c r="B45" s="919" t="s">
        <v>26</v>
      </c>
      <c r="C45" s="932"/>
      <c r="D45" s="941"/>
      <c r="E45" s="949" t="s">
        <v>24</v>
      </c>
      <c r="F45" s="949"/>
      <c r="G45" s="949"/>
      <c r="H45" s="949"/>
      <c r="I45" s="949"/>
      <c r="J45" s="957"/>
      <c r="K45" s="964">
        <v>834</v>
      </c>
      <c r="L45" s="972">
        <v>924</v>
      </c>
      <c r="M45" s="972">
        <v>959</v>
      </c>
      <c r="N45" s="972">
        <v>983</v>
      </c>
      <c r="O45" s="980">
        <v>947</v>
      </c>
      <c r="P45" s="762"/>
      <c r="Q45" s="762"/>
      <c r="R45" s="762"/>
      <c r="S45" s="762"/>
      <c r="T45" s="762"/>
      <c r="U45" s="762"/>
    </row>
    <row r="46" spans="1:21" ht="30.75" customHeight="1">
      <c r="A46" s="762"/>
      <c r="B46" s="920"/>
      <c r="C46" s="933"/>
      <c r="D46" s="942"/>
      <c r="E46" s="950" t="s">
        <v>28</v>
      </c>
      <c r="F46" s="950"/>
      <c r="G46" s="950"/>
      <c r="H46" s="950"/>
      <c r="I46" s="950"/>
      <c r="J46" s="958"/>
      <c r="K46" s="965" t="s">
        <v>206</v>
      </c>
      <c r="L46" s="973" t="s">
        <v>206</v>
      </c>
      <c r="M46" s="973" t="s">
        <v>206</v>
      </c>
      <c r="N46" s="973" t="s">
        <v>206</v>
      </c>
      <c r="O46" s="981" t="s">
        <v>206</v>
      </c>
      <c r="P46" s="762"/>
      <c r="Q46" s="762"/>
      <c r="R46" s="762"/>
      <c r="S46" s="762"/>
      <c r="T46" s="762"/>
      <c r="U46" s="762"/>
    </row>
    <row r="47" spans="1:21" ht="30.75" customHeight="1">
      <c r="A47" s="762"/>
      <c r="B47" s="920"/>
      <c r="C47" s="933"/>
      <c r="D47" s="942"/>
      <c r="E47" s="950" t="s">
        <v>33</v>
      </c>
      <c r="F47" s="950"/>
      <c r="G47" s="950"/>
      <c r="H47" s="950"/>
      <c r="I47" s="950"/>
      <c r="J47" s="958"/>
      <c r="K47" s="965" t="s">
        <v>206</v>
      </c>
      <c r="L47" s="973" t="s">
        <v>206</v>
      </c>
      <c r="M47" s="973" t="s">
        <v>206</v>
      </c>
      <c r="N47" s="973" t="s">
        <v>206</v>
      </c>
      <c r="O47" s="981" t="s">
        <v>206</v>
      </c>
      <c r="P47" s="762"/>
      <c r="Q47" s="762"/>
      <c r="R47" s="762"/>
      <c r="S47" s="762"/>
      <c r="T47" s="762"/>
      <c r="U47" s="762"/>
    </row>
    <row r="48" spans="1:21" ht="30.75" customHeight="1">
      <c r="A48" s="762"/>
      <c r="B48" s="920"/>
      <c r="C48" s="933"/>
      <c r="D48" s="942"/>
      <c r="E48" s="950" t="s">
        <v>36</v>
      </c>
      <c r="F48" s="950"/>
      <c r="G48" s="950"/>
      <c r="H48" s="950"/>
      <c r="I48" s="950"/>
      <c r="J48" s="958"/>
      <c r="K48" s="965">
        <v>273</v>
      </c>
      <c r="L48" s="973">
        <v>263</v>
      </c>
      <c r="M48" s="973">
        <v>252</v>
      </c>
      <c r="N48" s="973">
        <v>244</v>
      </c>
      <c r="O48" s="981">
        <v>231</v>
      </c>
      <c r="P48" s="762"/>
      <c r="Q48" s="762"/>
      <c r="R48" s="762"/>
      <c r="S48" s="762"/>
      <c r="T48" s="762"/>
      <c r="U48" s="762"/>
    </row>
    <row r="49" spans="1:21" ht="30.75" customHeight="1">
      <c r="A49" s="762"/>
      <c r="B49" s="920"/>
      <c r="C49" s="933"/>
      <c r="D49" s="942"/>
      <c r="E49" s="950" t="s">
        <v>0</v>
      </c>
      <c r="F49" s="950"/>
      <c r="G49" s="950"/>
      <c r="H49" s="950"/>
      <c r="I49" s="950"/>
      <c r="J49" s="958"/>
      <c r="K49" s="965">
        <v>5</v>
      </c>
      <c r="L49" s="973">
        <v>24</v>
      </c>
      <c r="M49" s="973">
        <v>30</v>
      </c>
      <c r="N49" s="973">
        <v>32</v>
      </c>
      <c r="O49" s="981">
        <v>32</v>
      </c>
      <c r="P49" s="762"/>
      <c r="Q49" s="762"/>
      <c r="R49" s="762"/>
      <c r="S49" s="762"/>
      <c r="T49" s="762"/>
      <c r="U49" s="762"/>
    </row>
    <row r="50" spans="1:21" ht="30.75" customHeight="1">
      <c r="A50" s="762"/>
      <c r="B50" s="920"/>
      <c r="C50" s="933"/>
      <c r="D50" s="942"/>
      <c r="E50" s="950" t="s">
        <v>41</v>
      </c>
      <c r="F50" s="950"/>
      <c r="G50" s="950"/>
      <c r="H50" s="950"/>
      <c r="I50" s="950"/>
      <c r="J50" s="958"/>
      <c r="K50" s="965">
        <v>13</v>
      </c>
      <c r="L50" s="973">
        <v>15</v>
      </c>
      <c r="M50" s="973">
        <v>15</v>
      </c>
      <c r="N50" s="973">
        <v>15</v>
      </c>
      <c r="O50" s="981">
        <v>15</v>
      </c>
      <c r="P50" s="762"/>
      <c r="Q50" s="762"/>
      <c r="R50" s="762"/>
      <c r="S50" s="762"/>
      <c r="T50" s="762"/>
      <c r="U50" s="762"/>
    </row>
    <row r="51" spans="1:21" ht="30.75" customHeight="1">
      <c r="A51" s="762"/>
      <c r="B51" s="921"/>
      <c r="C51" s="934"/>
      <c r="D51" s="943"/>
      <c r="E51" s="950" t="s">
        <v>44</v>
      </c>
      <c r="F51" s="950"/>
      <c r="G51" s="950"/>
      <c r="H51" s="950"/>
      <c r="I51" s="950"/>
      <c r="J51" s="958"/>
      <c r="K51" s="965" t="s">
        <v>206</v>
      </c>
      <c r="L51" s="973" t="s">
        <v>206</v>
      </c>
      <c r="M51" s="973" t="s">
        <v>206</v>
      </c>
      <c r="N51" s="973" t="s">
        <v>206</v>
      </c>
      <c r="O51" s="981" t="s">
        <v>206</v>
      </c>
      <c r="P51" s="762"/>
      <c r="Q51" s="762"/>
      <c r="R51" s="762"/>
      <c r="S51" s="762"/>
      <c r="T51" s="762"/>
      <c r="U51" s="762"/>
    </row>
    <row r="52" spans="1:21" ht="30.75" customHeight="1">
      <c r="A52" s="762"/>
      <c r="B52" s="922" t="s">
        <v>50</v>
      </c>
      <c r="C52" s="935"/>
      <c r="D52" s="943"/>
      <c r="E52" s="950" t="s">
        <v>52</v>
      </c>
      <c r="F52" s="950"/>
      <c r="G52" s="950"/>
      <c r="H52" s="950"/>
      <c r="I52" s="950"/>
      <c r="J52" s="958"/>
      <c r="K52" s="965">
        <v>818</v>
      </c>
      <c r="L52" s="973">
        <v>854</v>
      </c>
      <c r="M52" s="973">
        <v>862</v>
      </c>
      <c r="N52" s="973">
        <v>903</v>
      </c>
      <c r="O52" s="981">
        <v>858</v>
      </c>
      <c r="P52" s="762"/>
      <c r="Q52" s="762"/>
      <c r="R52" s="762"/>
      <c r="S52" s="762"/>
      <c r="T52" s="762"/>
      <c r="U52" s="762"/>
    </row>
    <row r="53" spans="1:21" ht="30.75" customHeight="1">
      <c r="A53" s="762"/>
      <c r="B53" s="923" t="s">
        <v>54</v>
      </c>
      <c r="C53" s="936"/>
      <c r="D53" s="944"/>
      <c r="E53" s="951" t="s">
        <v>57</v>
      </c>
      <c r="F53" s="951"/>
      <c r="G53" s="951"/>
      <c r="H53" s="951"/>
      <c r="I53" s="951"/>
      <c r="J53" s="959"/>
      <c r="K53" s="966">
        <v>307</v>
      </c>
      <c r="L53" s="974">
        <v>372</v>
      </c>
      <c r="M53" s="974">
        <v>394</v>
      </c>
      <c r="N53" s="974">
        <v>371</v>
      </c>
      <c r="O53" s="982">
        <v>367</v>
      </c>
      <c r="P53" s="762"/>
      <c r="Q53" s="762"/>
      <c r="R53" s="762"/>
      <c r="S53" s="762"/>
      <c r="T53" s="762"/>
      <c r="U53" s="762"/>
    </row>
    <row r="54" spans="1:21" ht="24" customHeight="1">
      <c r="A54" s="762"/>
      <c r="B54" s="924" t="s">
        <v>60</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548</v>
      </c>
      <c r="P55" s="762"/>
      <c r="Q55" s="762"/>
      <c r="R55" s="762"/>
      <c r="S55" s="762"/>
      <c r="T55" s="762"/>
      <c r="U55" s="762"/>
    </row>
    <row r="56" spans="1:21" ht="31.5" customHeight="1">
      <c r="A56" s="762"/>
      <c r="B56" s="926"/>
      <c r="C56" s="938"/>
      <c r="D56" s="938"/>
      <c r="E56" s="952"/>
      <c r="F56" s="952"/>
      <c r="G56" s="952"/>
      <c r="H56" s="952"/>
      <c r="I56" s="952"/>
      <c r="J56" s="960" t="s">
        <v>14</v>
      </c>
      <c r="K56" s="968" t="s">
        <v>549</v>
      </c>
      <c r="L56" s="975" t="s">
        <v>550</v>
      </c>
      <c r="M56" s="975" t="s">
        <v>551</v>
      </c>
      <c r="N56" s="975" t="s">
        <v>552</v>
      </c>
      <c r="O56" s="984" t="s">
        <v>553</v>
      </c>
      <c r="P56" s="762"/>
      <c r="Q56" s="762"/>
      <c r="R56" s="762"/>
      <c r="S56" s="762"/>
      <c r="T56" s="762"/>
      <c r="U56" s="762"/>
    </row>
    <row r="57" spans="1:21" ht="31.5" customHeight="1">
      <c r="B57" s="927" t="s">
        <v>51</v>
      </c>
      <c r="C57" s="939"/>
      <c r="D57" s="945" t="s">
        <v>67</v>
      </c>
      <c r="E57" s="953"/>
      <c r="F57" s="953"/>
      <c r="G57" s="953"/>
      <c r="H57" s="953"/>
      <c r="I57" s="953"/>
      <c r="J57" s="961"/>
      <c r="K57" s="969"/>
      <c r="L57" s="976"/>
      <c r="M57" s="976"/>
      <c r="N57" s="976"/>
      <c r="O57" s="985"/>
    </row>
    <row r="58" spans="1:21" ht="31.5" customHeight="1">
      <c r="B58" s="928"/>
      <c r="C58" s="940"/>
      <c r="D58" s="946" t="s">
        <v>18</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42</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3KYp8z9fqJS9XCYUlzEff0ucGIhQYQZ6TxJaIbgU1hxDrUvmSNLWcqJ24J2mgjv7WBdMVvRejVPvbkwSMgyGBQ==" saltValue="vchkHoeUrjArWTqyzSHli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fitToWidth="1" fitToHeight="1" orientation="portrait"/>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640625" style="369" customWidth="1"/>
    <col min="2" max="3" width="12.6640625" style="369" customWidth="1"/>
    <col min="4" max="4" width="11.6640625" style="369" customWidth="1"/>
    <col min="5" max="8" width="10.33203125" style="369" customWidth="1"/>
    <col min="9" max="13" width="16.33203125" style="369" customWidth="1"/>
    <col min="14" max="19" width="12.6640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22</v>
      </c>
      <c r="C40" s="931"/>
      <c r="D40" s="931"/>
      <c r="E40" s="948"/>
      <c r="F40" s="948"/>
      <c r="G40" s="948"/>
      <c r="H40" s="956" t="s">
        <v>14</v>
      </c>
      <c r="I40" s="963" t="s">
        <v>537</v>
      </c>
      <c r="J40" s="971" t="s">
        <v>456</v>
      </c>
      <c r="K40" s="971" t="s">
        <v>539</v>
      </c>
      <c r="L40" s="971" t="s">
        <v>540</v>
      </c>
      <c r="M40" s="1003" t="s">
        <v>542</v>
      </c>
    </row>
    <row r="41" spans="2:13" ht="27.75" customHeight="1">
      <c r="B41" s="919" t="s">
        <v>38</v>
      </c>
      <c r="C41" s="932"/>
      <c r="D41" s="941"/>
      <c r="E41" s="992" t="s">
        <v>68</v>
      </c>
      <c r="F41" s="992"/>
      <c r="G41" s="992"/>
      <c r="H41" s="998"/>
      <c r="I41" s="964">
        <v>7893</v>
      </c>
      <c r="J41" s="972">
        <v>7909</v>
      </c>
      <c r="K41" s="972">
        <v>7446</v>
      </c>
      <c r="L41" s="972">
        <v>7217</v>
      </c>
      <c r="M41" s="980">
        <v>7228</v>
      </c>
    </row>
    <row r="42" spans="2:13" ht="27.75" customHeight="1">
      <c r="B42" s="920"/>
      <c r="C42" s="933"/>
      <c r="D42" s="942"/>
      <c r="E42" s="993" t="s">
        <v>62</v>
      </c>
      <c r="F42" s="993"/>
      <c r="G42" s="993"/>
      <c r="H42" s="999"/>
      <c r="I42" s="965" t="s">
        <v>206</v>
      </c>
      <c r="J42" s="973" t="s">
        <v>206</v>
      </c>
      <c r="K42" s="973" t="s">
        <v>206</v>
      </c>
      <c r="L42" s="973" t="s">
        <v>206</v>
      </c>
      <c r="M42" s="981" t="s">
        <v>206</v>
      </c>
    </row>
    <row r="43" spans="2:13" ht="27.75" customHeight="1">
      <c r="B43" s="920"/>
      <c r="C43" s="933"/>
      <c r="D43" s="942"/>
      <c r="E43" s="993" t="s">
        <v>70</v>
      </c>
      <c r="F43" s="993"/>
      <c r="G43" s="993"/>
      <c r="H43" s="999"/>
      <c r="I43" s="965">
        <v>3030</v>
      </c>
      <c r="J43" s="973">
        <v>2888</v>
      </c>
      <c r="K43" s="973">
        <v>2625</v>
      </c>
      <c r="L43" s="973">
        <v>2398</v>
      </c>
      <c r="M43" s="981">
        <v>2165</v>
      </c>
    </row>
    <row r="44" spans="2:13" ht="27.75" customHeight="1">
      <c r="B44" s="920"/>
      <c r="C44" s="933"/>
      <c r="D44" s="942"/>
      <c r="E44" s="993" t="s">
        <v>72</v>
      </c>
      <c r="F44" s="993"/>
      <c r="G44" s="993"/>
      <c r="H44" s="999"/>
      <c r="I44" s="965">
        <v>281</v>
      </c>
      <c r="J44" s="973">
        <v>258</v>
      </c>
      <c r="K44" s="973">
        <v>229</v>
      </c>
      <c r="L44" s="973">
        <v>208</v>
      </c>
      <c r="M44" s="981">
        <v>177</v>
      </c>
    </row>
    <row r="45" spans="2:13" ht="27.75" customHeight="1">
      <c r="B45" s="920"/>
      <c r="C45" s="933"/>
      <c r="D45" s="942"/>
      <c r="E45" s="993" t="s">
        <v>74</v>
      </c>
      <c r="F45" s="993"/>
      <c r="G45" s="993"/>
      <c r="H45" s="999"/>
      <c r="I45" s="965">
        <v>1591</v>
      </c>
      <c r="J45" s="973">
        <v>1602</v>
      </c>
      <c r="K45" s="973">
        <v>1482</v>
      </c>
      <c r="L45" s="973">
        <v>1450</v>
      </c>
      <c r="M45" s="981">
        <v>1507</v>
      </c>
    </row>
    <row r="46" spans="2:13" ht="27.75" customHeight="1">
      <c r="B46" s="920"/>
      <c r="C46" s="933"/>
      <c r="D46" s="943"/>
      <c r="E46" s="993" t="s">
        <v>73</v>
      </c>
      <c r="F46" s="993"/>
      <c r="G46" s="993"/>
      <c r="H46" s="999"/>
      <c r="I46" s="965" t="s">
        <v>206</v>
      </c>
      <c r="J46" s="973" t="s">
        <v>206</v>
      </c>
      <c r="K46" s="973" t="s">
        <v>206</v>
      </c>
      <c r="L46" s="973" t="s">
        <v>206</v>
      </c>
      <c r="M46" s="981" t="s">
        <v>206</v>
      </c>
    </row>
    <row r="47" spans="2:13" ht="27.75" customHeight="1">
      <c r="B47" s="920"/>
      <c r="C47" s="933"/>
      <c r="D47" s="990"/>
      <c r="E47" s="994" t="s">
        <v>77</v>
      </c>
      <c r="F47" s="997"/>
      <c r="G47" s="997"/>
      <c r="H47" s="1000"/>
      <c r="I47" s="965" t="s">
        <v>206</v>
      </c>
      <c r="J47" s="973" t="s">
        <v>206</v>
      </c>
      <c r="K47" s="973" t="s">
        <v>206</v>
      </c>
      <c r="L47" s="973" t="s">
        <v>206</v>
      </c>
      <c r="M47" s="981" t="s">
        <v>206</v>
      </c>
    </row>
    <row r="48" spans="2:13" ht="27.75" customHeight="1">
      <c r="B48" s="920"/>
      <c r="C48" s="933"/>
      <c r="D48" s="942"/>
      <c r="E48" s="993" t="s">
        <v>84</v>
      </c>
      <c r="F48" s="993"/>
      <c r="G48" s="993"/>
      <c r="H48" s="999"/>
      <c r="I48" s="965" t="s">
        <v>206</v>
      </c>
      <c r="J48" s="973" t="s">
        <v>206</v>
      </c>
      <c r="K48" s="973" t="s">
        <v>206</v>
      </c>
      <c r="L48" s="973" t="s">
        <v>206</v>
      </c>
      <c r="M48" s="981" t="s">
        <v>206</v>
      </c>
    </row>
    <row r="49" spans="2:13" ht="27.75" customHeight="1">
      <c r="B49" s="921"/>
      <c r="C49" s="934"/>
      <c r="D49" s="942"/>
      <c r="E49" s="993" t="s">
        <v>88</v>
      </c>
      <c r="F49" s="993"/>
      <c r="G49" s="993"/>
      <c r="H49" s="999"/>
      <c r="I49" s="965" t="s">
        <v>206</v>
      </c>
      <c r="J49" s="973" t="s">
        <v>206</v>
      </c>
      <c r="K49" s="973" t="s">
        <v>206</v>
      </c>
      <c r="L49" s="973" t="s">
        <v>206</v>
      </c>
      <c r="M49" s="981" t="s">
        <v>206</v>
      </c>
    </row>
    <row r="50" spans="2:13" ht="27.75" customHeight="1">
      <c r="B50" s="987" t="s">
        <v>90</v>
      </c>
      <c r="C50" s="989"/>
      <c r="D50" s="991"/>
      <c r="E50" s="993" t="s">
        <v>91</v>
      </c>
      <c r="F50" s="993"/>
      <c r="G50" s="993"/>
      <c r="H50" s="999"/>
      <c r="I50" s="965">
        <v>2429</v>
      </c>
      <c r="J50" s="973">
        <v>2558</v>
      </c>
      <c r="K50" s="973">
        <v>2315</v>
      </c>
      <c r="L50" s="973">
        <v>2363</v>
      </c>
      <c r="M50" s="981">
        <v>2461</v>
      </c>
    </row>
    <row r="51" spans="2:13" ht="27.75" customHeight="1">
      <c r="B51" s="920"/>
      <c r="C51" s="933"/>
      <c r="D51" s="942"/>
      <c r="E51" s="993" t="s">
        <v>93</v>
      </c>
      <c r="F51" s="993"/>
      <c r="G51" s="993"/>
      <c r="H51" s="999"/>
      <c r="I51" s="965">
        <v>49</v>
      </c>
      <c r="J51" s="973">
        <v>45</v>
      </c>
      <c r="K51" s="973">
        <v>72</v>
      </c>
      <c r="L51" s="973">
        <v>76</v>
      </c>
      <c r="M51" s="981">
        <v>76</v>
      </c>
    </row>
    <row r="52" spans="2:13" ht="27.75" customHeight="1">
      <c r="B52" s="921"/>
      <c r="C52" s="934"/>
      <c r="D52" s="942"/>
      <c r="E52" s="993" t="s">
        <v>49</v>
      </c>
      <c r="F52" s="993"/>
      <c r="G52" s="993"/>
      <c r="H52" s="999"/>
      <c r="I52" s="965">
        <v>8038</v>
      </c>
      <c r="J52" s="973">
        <v>8080</v>
      </c>
      <c r="K52" s="973">
        <v>7787</v>
      </c>
      <c r="L52" s="973">
        <v>7507</v>
      </c>
      <c r="M52" s="981">
        <v>7574</v>
      </c>
    </row>
    <row r="53" spans="2:13" ht="27.75" customHeight="1">
      <c r="B53" s="923" t="s">
        <v>54</v>
      </c>
      <c r="C53" s="936"/>
      <c r="D53" s="944"/>
      <c r="E53" s="995" t="s">
        <v>97</v>
      </c>
      <c r="F53" s="995"/>
      <c r="G53" s="995"/>
      <c r="H53" s="1001"/>
      <c r="I53" s="966">
        <v>2280</v>
      </c>
      <c r="J53" s="974">
        <v>1974</v>
      </c>
      <c r="K53" s="974">
        <v>1608</v>
      </c>
      <c r="L53" s="974">
        <v>1327</v>
      </c>
      <c r="M53" s="982">
        <v>967</v>
      </c>
    </row>
    <row r="54" spans="2:13" ht="27.75" customHeight="1">
      <c r="B54" s="988" t="s">
        <v>80</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iZujLln5aia3OVctbSwwgk++YI+L4+es5GabJn6VQ6RkknfyKqvNR6DpkFAnvmUNdfGknVDfxBu1kT16pWlQw==" saltValue="4R4yXJnATk7SOlW2Yvpvr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1875" style="369" customWidth="1"/>
    <col min="2" max="2" width="16.33203125" style="369" customWidth="1"/>
    <col min="3" max="5" width="26.21875" style="369" customWidth="1"/>
    <col min="6" max="8" width="24.21875" style="369" customWidth="1"/>
    <col min="9" max="14" width="26" style="369" customWidth="1"/>
    <col min="15" max="15" width="6.10937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95</v>
      </c>
    </row>
    <row r="54" spans="2:8" ht="29.25" customHeight="1">
      <c r="B54" s="1004" t="s">
        <v>5</v>
      </c>
      <c r="C54" s="1010"/>
      <c r="D54" s="1010"/>
      <c r="E54" s="1019" t="s">
        <v>14</v>
      </c>
      <c r="F54" s="1026" t="s">
        <v>539</v>
      </c>
      <c r="G54" s="1026" t="s">
        <v>540</v>
      </c>
      <c r="H54" s="1034" t="s">
        <v>542</v>
      </c>
    </row>
    <row r="55" spans="2:8" ht="52.5" customHeight="1">
      <c r="B55" s="1005"/>
      <c r="C55" s="1011" t="s">
        <v>101</v>
      </c>
      <c r="D55" s="1011"/>
      <c r="E55" s="1020"/>
      <c r="F55" s="1027">
        <v>1324</v>
      </c>
      <c r="G55" s="1027">
        <v>1325</v>
      </c>
      <c r="H55" s="1035">
        <v>1325</v>
      </c>
    </row>
    <row r="56" spans="2:8" ht="52.5" customHeight="1">
      <c r="B56" s="1006"/>
      <c r="C56" s="1012" t="s">
        <v>104</v>
      </c>
      <c r="D56" s="1012"/>
      <c r="E56" s="1021"/>
      <c r="F56" s="1028">
        <v>196</v>
      </c>
      <c r="G56" s="1028">
        <v>160</v>
      </c>
      <c r="H56" s="1036">
        <v>123</v>
      </c>
    </row>
    <row r="57" spans="2:8" ht="53.25" customHeight="1">
      <c r="B57" s="1006"/>
      <c r="C57" s="1013" t="s">
        <v>64</v>
      </c>
      <c r="D57" s="1013"/>
      <c r="E57" s="1022"/>
      <c r="F57" s="1029">
        <v>938</v>
      </c>
      <c r="G57" s="1029">
        <v>938</v>
      </c>
      <c r="H57" s="1037">
        <v>1054</v>
      </c>
    </row>
    <row r="58" spans="2:8" ht="45.75" customHeight="1">
      <c r="B58" s="1007"/>
      <c r="C58" s="1014" t="s">
        <v>562</v>
      </c>
      <c r="D58" s="1017"/>
      <c r="E58" s="1023"/>
      <c r="F58" s="1030">
        <v>643</v>
      </c>
      <c r="G58" s="1030">
        <v>724</v>
      </c>
      <c r="H58" s="1038">
        <v>816</v>
      </c>
    </row>
    <row r="59" spans="2:8" ht="45.75" customHeight="1">
      <c r="B59" s="1007"/>
      <c r="C59" s="1014" t="s">
        <v>561</v>
      </c>
      <c r="D59" s="1017"/>
      <c r="E59" s="1023"/>
      <c r="F59" s="1030">
        <v>115</v>
      </c>
      <c r="G59" s="1030">
        <v>111</v>
      </c>
      <c r="H59" s="1038">
        <v>107</v>
      </c>
    </row>
    <row r="60" spans="2:8" ht="45.75" customHeight="1">
      <c r="B60" s="1007"/>
      <c r="C60" s="1014" t="s">
        <v>246</v>
      </c>
      <c r="D60" s="1017"/>
      <c r="E60" s="1023"/>
      <c r="F60" s="1030">
        <v>135</v>
      </c>
      <c r="G60" s="1030">
        <v>56</v>
      </c>
      <c r="H60" s="1038">
        <v>67</v>
      </c>
    </row>
    <row r="61" spans="2:8" ht="45.75" customHeight="1">
      <c r="B61" s="1007"/>
      <c r="C61" s="1014" t="s">
        <v>58</v>
      </c>
      <c r="D61" s="1017"/>
      <c r="E61" s="1023"/>
      <c r="F61" s="1030">
        <v>45</v>
      </c>
      <c r="G61" s="1030">
        <v>44</v>
      </c>
      <c r="H61" s="1038">
        <v>45</v>
      </c>
    </row>
    <row r="62" spans="2:8" ht="45.75" customHeight="1">
      <c r="B62" s="1008"/>
      <c r="C62" s="1015" t="s">
        <v>401</v>
      </c>
      <c r="D62" s="1018"/>
      <c r="E62" s="1024"/>
      <c r="F62" s="1031" t="s">
        <v>206</v>
      </c>
      <c r="G62" s="1031">
        <v>3</v>
      </c>
      <c r="H62" s="1039">
        <v>19</v>
      </c>
    </row>
    <row r="63" spans="2:8" ht="52.5" customHeight="1">
      <c r="B63" s="1009"/>
      <c r="C63" s="1016" t="s">
        <v>108</v>
      </c>
      <c r="D63" s="1016"/>
      <c r="E63" s="1025"/>
      <c r="F63" s="1032">
        <v>2458</v>
      </c>
      <c r="G63" s="1032">
        <v>2423</v>
      </c>
      <c r="H63" s="1040">
        <v>2502</v>
      </c>
    </row>
    <row r="64" spans="2:8" ht="15" customHeight="1"/>
  </sheetData>
  <sheetProtection algorithmName="SHA-512" hashValue="VtaP1ScNu1JWufKMzzuKyU1TtwSNgrP0T0pbWRXqX1gHAYWEi9kAZtJe3lLmkZQaFm0MTTf8SLfVOj0bwkkU4Q==" saltValue="cCOM+Uo9tzSHnBTxT3YH4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41" customWidth="1"/>
    <col min="2" max="8" width="13.33203125" style="1041" customWidth="1"/>
    <col min="9" max="16384" width="11.109375" style="1041"/>
  </cols>
  <sheetData>
    <row r="1" spans="1:8">
      <c r="A1" s="779"/>
      <c r="B1" s="791"/>
      <c r="C1" s="795"/>
      <c r="D1" s="808"/>
      <c r="E1" s="820"/>
      <c r="F1" s="820"/>
      <c r="G1" s="820"/>
      <c r="H1" s="854"/>
    </row>
    <row r="2" spans="1:8">
      <c r="A2" s="780"/>
      <c r="B2" s="792"/>
      <c r="C2" s="1048"/>
      <c r="D2" s="809" t="s">
        <v>79</v>
      </c>
      <c r="E2" s="821"/>
      <c r="F2" s="1056" t="s">
        <v>536</v>
      </c>
      <c r="G2" s="845"/>
      <c r="H2" s="855"/>
    </row>
    <row r="3" spans="1:8">
      <c r="A3" s="809" t="s">
        <v>134</v>
      </c>
      <c r="B3" s="794"/>
      <c r="C3" s="1049"/>
      <c r="D3" s="1052">
        <v>69929</v>
      </c>
      <c r="E3" s="1054"/>
      <c r="F3" s="1057">
        <v>107537</v>
      </c>
      <c r="G3" s="1059"/>
      <c r="H3" s="1062"/>
    </row>
    <row r="4" spans="1:8">
      <c r="A4" s="781"/>
      <c r="B4" s="793"/>
      <c r="C4" s="1050"/>
      <c r="D4" s="1053">
        <v>36755</v>
      </c>
      <c r="E4" s="1055"/>
      <c r="F4" s="1058">
        <v>57923</v>
      </c>
      <c r="G4" s="1060"/>
      <c r="H4" s="1063"/>
    </row>
    <row r="5" spans="1:8">
      <c r="A5" s="809" t="s">
        <v>238</v>
      </c>
      <c r="B5" s="794"/>
      <c r="C5" s="1049"/>
      <c r="D5" s="1052">
        <v>88952</v>
      </c>
      <c r="E5" s="1054"/>
      <c r="F5" s="1057">
        <v>113913</v>
      </c>
      <c r="G5" s="1059"/>
      <c r="H5" s="1062"/>
    </row>
    <row r="6" spans="1:8">
      <c r="A6" s="781"/>
      <c r="B6" s="793"/>
      <c r="C6" s="1050"/>
      <c r="D6" s="1053">
        <v>42463</v>
      </c>
      <c r="E6" s="1055"/>
      <c r="F6" s="1058">
        <v>53160</v>
      </c>
      <c r="G6" s="1060"/>
      <c r="H6" s="1063"/>
    </row>
    <row r="7" spans="1:8">
      <c r="A7" s="809" t="s">
        <v>515</v>
      </c>
      <c r="B7" s="794"/>
      <c r="C7" s="1049"/>
      <c r="D7" s="1052">
        <v>56230</v>
      </c>
      <c r="E7" s="1054"/>
      <c r="F7" s="1057">
        <v>115050</v>
      </c>
      <c r="G7" s="1059"/>
      <c r="H7" s="1062"/>
    </row>
    <row r="8" spans="1:8">
      <c r="A8" s="781"/>
      <c r="B8" s="793"/>
      <c r="C8" s="1050"/>
      <c r="D8" s="1053">
        <v>31310</v>
      </c>
      <c r="E8" s="1055"/>
      <c r="F8" s="1058">
        <v>53792</v>
      </c>
      <c r="G8" s="1060"/>
      <c r="H8" s="1063"/>
    </row>
    <row r="9" spans="1:8">
      <c r="A9" s="809" t="s">
        <v>534</v>
      </c>
      <c r="B9" s="794"/>
      <c r="C9" s="1049"/>
      <c r="D9" s="1052">
        <v>94647</v>
      </c>
      <c r="E9" s="1054"/>
      <c r="F9" s="1057">
        <v>118252</v>
      </c>
      <c r="G9" s="1059"/>
      <c r="H9" s="1062"/>
    </row>
    <row r="10" spans="1:8">
      <c r="A10" s="781"/>
      <c r="B10" s="793"/>
      <c r="C10" s="1050"/>
      <c r="D10" s="1053">
        <v>37353</v>
      </c>
      <c r="E10" s="1055"/>
      <c r="F10" s="1058">
        <v>49994</v>
      </c>
      <c r="G10" s="1060"/>
      <c r="H10" s="1063"/>
    </row>
    <row r="11" spans="1:8">
      <c r="A11" s="809" t="s">
        <v>487</v>
      </c>
      <c r="B11" s="794"/>
      <c r="C11" s="1049"/>
      <c r="D11" s="1052">
        <v>118618</v>
      </c>
      <c r="E11" s="1054"/>
      <c r="F11" s="1057">
        <v>120302</v>
      </c>
      <c r="G11" s="1059"/>
      <c r="H11" s="1062"/>
    </row>
    <row r="12" spans="1:8">
      <c r="A12" s="781"/>
      <c r="B12" s="793"/>
      <c r="C12" s="1051"/>
      <c r="D12" s="1053">
        <v>67027</v>
      </c>
      <c r="E12" s="1055"/>
      <c r="F12" s="1058">
        <v>59328</v>
      </c>
      <c r="G12" s="1060"/>
      <c r="H12" s="1063"/>
    </row>
    <row r="13" spans="1:8">
      <c r="A13" s="809"/>
      <c r="B13" s="794"/>
      <c r="C13" s="1049"/>
      <c r="D13" s="1052">
        <v>85675</v>
      </c>
      <c r="E13" s="1054"/>
      <c r="F13" s="1057">
        <v>115011</v>
      </c>
      <c r="G13" s="1061"/>
      <c r="H13" s="1062"/>
    </row>
    <row r="14" spans="1:8">
      <c r="A14" s="781"/>
      <c r="B14" s="793"/>
      <c r="C14" s="1050"/>
      <c r="D14" s="1053">
        <v>42982</v>
      </c>
      <c r="E14" s="1055"/>
      <c r="F14" s="1058">
        <v>54839</v>
      </c>
      <c r="G14" s="1060"/>
      <c r="H14" s="1063"/>
    </row>
    <row r="17" spans="1:11">
      <c r="A17" s="1041" t="s">
        <v>25</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86</v>
      </c>
      <c r="B19" s="1042">
        <f>ROUND(VALUE(SUBSTITUTE(実質収支比率等に係る経年分析!F$48,"▲","-")),2)</f>
        <v>6.53</v>
      </c>
      <c r="C19" s="1042">
        <f>ROUND(VALUE(SUBSTITUTE(実質収支比率等に係る経年分析!G$48,"▲","-")),2)</f>
        <v>3.22</v>
      </c>
      <c r="D19" s="1042">
        <f>ROUND(VALUE(SUBSTITUTE(実質収支比率等に係る経年分析!H$48,"▲","-")),2)</f>
        <v>3.85</v>
      </c>
      <c r="E19" s="1042">
        <f>ROUND(VALUE(SUBSTITUTE(実質収支比率等に係る経年分析!I$48,"▲","-")),2)</f>
        <v>5.32</v>
      </c>
      <c r="F19" s="1042">
        <f>ROUND(VALUE(SUBSTITUTE(実質収支比率等に係る経年分析!J$48,"▲","-")),2)</f>
        <v>4.57</v>
      </c>
    </row>
    <row r="20" spans="1:11">
      <c r="A20" s="1042" t="s">
        <v>39</v>
      </c>
      <c r="B20" s="1042">
        <f>ROUND(VALUE(SUBSTITUTE(実質収支比率等に係る経年分析!F$47,"▲","-")),2)</f>
        <v>30.46</v>
      </c>
      <c r="C20" s="1042">
        <f>ROUND(VALUE(SUBSTITUTE(実質収支比率等に係る経年分析!G$47,"▲","-")),2)</f>
        <v>30.77</v>
      </c>
      <c r="D20" s="1042">
        <f>ROUND(VALUE(SUBSTITUTE(実質収支比率等に係る経年分析!H$47,"▲","-")),2)</f>
        <v>26.12</v>
      </c>
      <c r="E20" s="1042">
        <f>ROUND(VALUE(SUBSTITUTE(実質収支比率等に係る経年分析!I$47,"▲","-")),2)</f>
        <v>25.89</v>
      </c>
      <c r="F20" s="1042">
        <f>ROUND(VALUE(SUBSTITUTE(実質収支比率等に係る経年分析!J$47,"▲","-")),2)</f>
        <v>25.14</v>
      </c>
    </row>
    <row r="21" spans="1:11">
      <c r="A21" s="1042" t="s">
        <v>111</v>
      </c>
      <c r="B21" s="1042">
        <f>IF(ISNUMBER(VALUE(SUBSTITUTE(実質収支比率等に係る経年分析!F$49,"▲","-"))),ROUND(VALUE(SUBSTITUTE(実質収支比率等に係る経年分析!F$49,"▲","-")),2),NA())</f>
        <v>-0.19</v>
      </c>
      <c r="C21" s="1042">
        <f>IF(ISNUMBER(VALUE(SUBSTITUTE(実質収支比率等に係る経年分析!G$49,"▲","-"))),ROUND(VALUE(SUBSTITUTE(実質収支比率等に係る経年分析!G$49,"▲","-")),2),NA())</f>
        <v>-3.4</v>
      </c>
      <c r="D21" s="1042">
        <f>IF(ISNUMBER(VALUE(SUBSTITUTE(実質収支比率等に係る経年分析!H$49,"▲","-"))),ROUND(VALUE(SUBSTITUTE(実質収支比率等に係る経年分析!H$49,"▲","-")),2),NA())</f>
        <v>-1.54</v>
      </c>
      <c r="E21" s="1042">
        <f>IF(ISNUMBER(VALUE(SUBSTITUTE(実質収支比率等に係る経年分析!I$49,"▲","-"))),ROUND(VALUE(SUBSTITUTE(実質収支比率等に係る経年分析!I$49,"▲","-")),2),NA())</f>
        <v>1.5</v>
      </c>
      <c r="F21" s="1042">
        <f>IF(ISNUMBER(VALUE(SUBSTITUTE(実質収支比率等に係る経年分析!J$49,"▲","-"))),ROUND(VALUE(SUBSTITUTE(実質収支比率等に係る経年分析!J$49,"▲","-")),2),NA())</f>
        <v>-0.59</v>
      </c>
    </row>
    <row r="24" spans="1:11">
      <c r="A24" s="1041" t="s">
        <v>98</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114</v>
      </c>
      <c r="C26" s="1043" t="s">
        <v>66</v>
      </c>
      <c r="D26" s="1043" t="s">
        <v>114</v>
      </c>
      <c r="E26" s="1043" t="s">
        <v>66</v>
      </c>
      <c r="F26" s="1043" t="s">
        <v>114</v>
      </c>
      <c r="G26" s="1043" t="s">
        <v>66</v>
      </c>
      <c r="H26" s="1043" t="s">
        <v>114</v>
      </c>
      <c r="I26" s="1043" t="s">
        <v>66</v>
      </c>
      <c r="J26" s="1043" t="s">
        <v>114</v>
      </c>
      <c r="K26" s="1043" t="s">
        <v>66</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#VALUE!</v>
      </c>
      <c r="C27" s="1043" t="e">
        <f>IF(ROUND(VALUE(SUBSTITUTE('連結実質赤字比率に係る赤字・黒字の構成分析'!F$43,"▲","-")),2)&gt;=0,ABS(ROUND(VALUE(SUBSTITUTE('連結実質赤字比率に係る赤字・黒字の構成分析'!F$43,"▲","-")),2)),NA())</f>
        <v>#VALUE!</v>
      </c>
      <c r="D27" s="1043" t="e">
        <f>IF(ROUND(VALUE(SUBSTITUTE('連結実質赤字比率に係る赤字・黒字の構成分析'!G$43,"▲","-")),2)&lt;0,ABS(ROUND(VALUE(SUBSTITUTE('連結実質赤字比率に係る赤字・黒字の構成分析'!G$43,"▲","-")),2)),NA())</f>
        <v>#VALUE!</v>
      </c>
      <c r="E27" s="1043" t="e">
        <f>IF(ROUND(VALUE(SUBSTITUTE('連結実質赤字比率に係る赤字・黒字の構成分析'!G$43,"▲","-")),2)&gt;=0,ABS(ROUND(VALUE(SUBSTITUTE('連結実質赤字比率に係る赤字・黒字の構成分析'!G$43,"▲","-")),2)),NA())</f>
        <v>#VALUE!</v>
      </c>
      <c r="F27" s="1043" t="e">
        <f>IF(ROUND(VALUE(SUBSTITUTE('連結実質赤字比率に係る赤字・黒字の構成分析'!H$43,"▲","-")),2)&lt;0,ABS(ROUND(VALUE(SUBSTITUTE('連結実質赤字比率に係る赤字・黒字の構成分析'!H$43,"▲","-")),2)),NA())</f>
        <v>#VALUE!</v>
      </c>
      <c r="G27" s="1043" t="e">
        <f>IF(ROUND(VALUE(SUBSTITUTE('連結実質赤字比率に係る赤字・黒字の構成分析'!H$43,"▲","-")),2)&gt;=0,ABS(ROUND(VALUE(SUBSTITUTE('連結実質赤字比率に係る赤字・黒字の構成分析'!H$43,"▲","-")),2)),NA())</f>
        <v>#VALUE!</v>
      </c>
      <c r="H27" s="1043" t="e">
        <f>IF(ROUND(VALUE(SUBSTITUTE('連結実質赤字比率に係る赤字・黒字の構成分析'!I$43,"▲","-")),2)&lt;0,ABS(ROUND(VALUE(SUBSTITUTE('連結実質赤字比率に係る赤字・黒字の構成分析'!I$43,"▲","-")),2)),NA())</f>
        <v>#VALUE!</v>
      </c>
      <c r="I27" s="1043" t="e">
        <f>IF(ROUND(VALUE(SUBSTITUTE('連結実質赤字比率に係る赤字・黒字の構成分析'!I$43,"▲","-")),2)&gt;=0,ABS(ROUND(VALUE(SUBSTITUTE('連結実質赤字比率に係る赤字・黒字の構成分析'!I$43,"▲","-")),2)),NA())</f>
        <v>#VALUE!</v>
      </c>
      <c r="J27" s="1043" t="e">
        <f>IF(ROUND(VALUE(SUBSTITUTE('連結実質赤字比率に係る赤字・黒字の構成分析'!J$43,"▲","-")),2)&lt;0,ABS(ROUND(VALUE(SUBSTITUTE('連結実質赤字比率に係る赤字・黒字の構成分析'!J$43,"▲","-")),2)),NA())</f>
        <v>#VALUE!</v>
      </c>
      <c r="K27" s="1043" t="e">
        <f>IF(ROUND(VALUE(SUBSTITUTE('連結実質赤字比率に係る赤字・黒字の構成分析'!J$43,"▲","-")),2)&gt;=0,ABS(ROUND(VALUE(SUBSTITUTE('連結実質赤字比率に係る赤字・黒字の構成分析'!J$43,"▲","-")),2)),NA())</f>
        <v>#VALUE!</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土地取得特別会計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農業集落排水事業特別会計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個別生活排水処理事業特別会計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v>
      </c>
    </row>
    <row r="32" spans="1:11">
      <c r="A32" s="1043" t="str">
        <f>IF('連結実質赤字比率に係る赤字・黒字の構成分析'!C$38="",NA(),'連結実質赤字比率に係る赤字・黒字の構成分析'!C$38)</f>
        <v>後期高齢者医療特別会計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v>
      </c>
    </row>
    <row r="33" spans="1:16">
      <c r="A33" s="1043" t="str">
        <f>IF('連結実質赤字比率に係る赤字・黒字の構成分析'!C$37="",NA(),'連結実質赤字比率に係る赤字・黒字の構成分析'!C$37)</f>
        <v>下水道事業特別会計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1.e-002</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v>
      </c>
    </row>
    <row r="34" spans="1:16">
      <c r="A34" s="1043" t="str">
        <f>IF('連結実質赤字比率に係る赤字・黒字の構成分析'!C$36="",NA(),'連結実質赤字比率に係る赤字・黒字の構成分析'!C$36)</f>
        <v>国民健康保険事業勘定特別会計</v>
      </c>
      <c r="B34" s="1043">
        <f>IF(ROUND(VALUE(SUBSTITUTE('連結実質赤字比率に係る赤字・黒字の構成分析'!F$36,"▲","-")),2)&lt;0,ABS(ROUND(VALUE(SUBSTITUTE('連結実質赤字比率に係る赤字・黒字の構成分析'!F$36,"▲","-")),2)),NA())</f>
        <v>2.71</v>
      </c>
      <c r="C34" s="1043" t="e">
        <f>IF(ROUND(VALUE(SUBSTITUTE('連結実質赤字比率に係る赤字・黒字の構成分析'!F$36,"▲","-")),2)&gt;=0,ABS(ROUND(VALUE(SUBSTITUTE('連結実質赤字比率に係る赤字・黒字の構成分析'!F$36,"▲","-")),2)),NA())</f>
        <v>#N/A</v>
      </c>
      <c r="D34" s="1043">
        <f>IF(ROUND(VALUE(SUBSTITUTE('連結実質赤字比率に係る赤字・黒字の構成分析'!G$36,"▲","-")),2)&lt;0,ABS(ROUND(VALUE(SUBSTITUTE('連結実質赤字比率に係る赤字・黒字の構成分析'!G$36,"▲","-")),2)),NA())</f>
        <v>2.27</v>
      </c>
      <c r="E34" s="1043" t="e">
        <f>IF(ROUND(VALUE(SUBSTITUTE('連結実質赤字比率に係る赤字・黒字の構成分析'!G$36,"▲","-")),2)&gt;=0,ABS(ROUND(VALUE(SUBSTITUTE('連結実質赤字比率に係る赤字・黒字の構成分析'!G$36,"▲","-")),2)),NA())</f>
        <v>#N/A</v>
      </c>
      <c r="F34" s="1043">
        <f>IF(ROUND(VALUE(SUBSTITUTE('連結実質赤字比率に係る赤字・黒字の構成分析'!H$36,"▲","-")),2)&lt;0,ABS(ROUND(VALUE(SUBSTITUTE('連結実質赤字比率に係る赤字・黒字の構成分析'!H$36,"▲","-")),2)),NA())</f>
        <v>1.71</v>
      </c>
      <c r="G34" s="1043" t="e">
        <f>IF(ROUND(VALUE(SUBSTITUTE('連結実質赤字比率に係る赤字・黒字の構成分析'!H$36,"▲","-")),2)&gt;=0,ABS(ROUND(VALUE(SUBSTITUTE('連結実質赤字比率に係る赤字・黒字の構成分析'!H$36,"▲","-")),2)),NA())</f>
        <v>#N/A</v>
      </c>
      <c r="H34" s="1043">
        <f>IF(ROUND(VALUE(SUBSTITUTE('連結実質赤字比率に係る赤字・黒字の構成分析'!I$36,"▲","-")),2)&lt;0,ABS(ROUND(VALUE(SUBSTITUTE('連結実質赤字比率に係る赤字・黒字の構成分析'!I$36,"▲","-")),2)),NA())</f>
        <v>0.46</v>
      </c>
      <c r="I34" s="1043" t="e">
        <f>IF(ROUND(VALUE(SUBSTITUTE('連結実質赤字比率に係る赤字・黒字の構成分析'!I$36,"▲","-")),2)&gt;=0,ABS(ROUND(VALUE(SUBSTITUTE('連結実質赤字比率に係る赤字・黒字の構成分析'!I$36,"▲","-")),2)),NA())</f>
        <v>#N/A</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0.3</v>
      </c>
    </row>
    <row r="35" spans="1:16">
      <c r="A35" s="1043" t="str">
        <f>IF('連結実質赤字比率に係る赤字・黒字の構成分析'!C$35="",NA(),'連結実質赤字比率に係る赤字・黒字の構成分析'!C$35)</f>
        <v>一般会計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6.52</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3.21</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3.85</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5.31</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5.0999999999999996</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8.2799999999999994</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8.39</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7.61</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11.46</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10.119999999999999</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106</v>
      </c>
      <c r="C41" s="1044"/>
      <c r="D41" s="1044" t="s">
        <v>115</v>
      </c>
      <c r="E41" s="1044" t="s">
        <v>106</v>
      </c>
      <c r="F41" s="1044"/>
      <c r="G41" s="1044" t="s">
        <v>115</v>
      </c>
      <c r="H41" s="1044" t="s">
        <v>106</v>
      </c>
      <c r="I41" s="1044"/>
      <c r="J41" s="1044" t="s">
        <v>115</v>
      </c>
      <c r="K41" s="1044" t="s">
        <v>106</v>
      </c>
      <c r="L41" s="1044"/>
      <c r="M41" s="1044" t="s">
        <v>115</v>
      </c>
      <c r="N41" s="1044" t="s">
        <v>106</v>
      </c>
      <c r="O41" s="1044"/>
      <c r="P41" s="1044" t="s">
        <v>115</v>
      </c>
    </row>
    <row r="42" spans="1:16">
      <c r="A42" s="1044" t="s">
        <v>116</v>
      </c>
      <c r="B42" s="1044"/>
      <c r="C42" s="1044"/>
      <c r="D42" s="1044">
        <f>'実質公債費比率（分子）の構造'!K$52</f>
        <v>818</v>
      </c>
      <c r="E42" s="1044"/>
      <c r="F42" s="1044"/>
      <c r="G42" s="1044">
        <f>'実質公債費比率（分子）の構造'!L$52</f>
        <v>854</v>
      </c>
      <c r="H42" s="1044"/>
      <c r="I42" s="1044"/>
      <c r="J42" s="1044">
        <f>'実質公債費比率（分子）の構造'!M$52</f>
        <v>862</v>
      </c>
      <c r="K42" s="1044"/>
      <c r="L42" s="1044"/>
      <c r="M42" s="1044">
        <f>'実質公債費比率（分子）の構造'!N$52</f>
        <v>903</v>
      </c>
      <c r="N42" s="1044"/>
      <c r="O42" s="1044"/>
      <c r="P42" s="1044">
        <f>'実質公債費比率（分子）の構造'!O$52</f>
        <v>858</v>
      </c>
    </row>
    <row r="43" spans="1:16">
      <c r="A43" s="1044" t="s">
        <v>44</v>
      </c>
      <c r="B43" s="1044" t="str">
        <f>'実質公債費比率（分子）の構造'!K$51</f>
        <v>-</v>
      </c>
      <c r="C43" s="1044"/>
      <c r="D43" s="1044"/>
      <c r="E43" s="1044" t="str">
        <f>'実質公債費比率（分子）の構造'!L$51</f>
        <v>-</v>
      </c>
      <c r="F43" s="1044"/>
      <c r="G43" s="1044"/>
      <c r="H43" s="1044" t="str">
        <f>'実質公債費比率（分子）の構造'!M$51</f>
        <v>-</v>
      </c>
      <c r="I43" s="1044"/>
      <c r="J43" s="1044"/>
      <c r="K43" s="1044" t="str">
        <f>'実質公債費比率（分子）の構造'!N$51</f>
        <v>-</v>
      </c>
      <c r="L43" s="1044"/>
      <c r="M43" s="1044"/>
      <c r="N43" s="1044" t="str">
        <f>'実質公債費比率（分子）の構造'!O$51</f>
        <v>-</v>
      </c>
      <c r="O43" s="1044"/>
      <c r="P43" s="1044"/>
    </row>
    <row r="44" spans="1:16">
      <c r="A44" s="1044" t="s">
        <v>41</v>
      </c>
      <c r="B44" s="1044">
        <f>'実質公債費比率（分子）の構造'!K$50</f>
        <v>13</v>
      </c>
      <c r="C44" s="1044"/>
      <c r="D44" s="1044"/>
      <c r="E44" s="1044">
        <f>'実質公債費比率（分子）の構造'!L$50</f>
        <v>15</v>
      </c>
      <c r="F44" s="1044"/>
      <c r="G44" s="1044"/>
      <c r="H44" s="1044">
        <f>'実質公債費比率（分子）の構造'!M$50</f>
        <v>15</v>
      </c>
      <c r="I44" s="1044"/>
      <c r="J44" s="1044"/>
      <c r="K44" s="1044">
        <f>'実質公債費比率（分子）の構造'!N$50</f>
        <v>15</v>
      </c>
      <c r="L44" s="1044"/>
      <c r="M44" s="1044"/>
      <c r="N44" s="1044">
        <f>'実質公債費比率（分子）の構造'!O$50</f>
        <v>15</v>
      </c>
      <c r="O44" s="1044"/>
      <c r="P44" s="1044"/>
    </row>
    <row r="45" spans="1:16">
      <c r="A45" s="1044" t="s">
        <v>0</v>
      </c>
      <c r="B45" s="1044">
        <f>'実質公債費比率（分子）の構造'!K$49</f>
        <v>5</v>
      </c>
      <c r="C45" s="1044"/>
      <c r="D45" s="1044"/>
      <c r="E45" s="1044">
        <f>'実質公債費比率（分子）の構造'!L$49</f>
        <v>24</v>
      </c>
      <c r="F45" s="1044"/>
      <c r="G45" s="1044"/>
      <c r="H45" s="1044">
        <f>'実質公債費比率（分子）の構造'!M$49</f>
        <v>30</v>
      </c>
      <c r="I45" s="1044"/>
      <c r="J45" s="1044"/>
      <c r="K45" s="1044">
        <f>'実質公債費比率（分子）の構造'!N$49</f>
        <v>32</v>
      </c>
      <c r="L45" s="1044"/>
      <c r="M45" s="1044"/>
      <c r="N45" s="1044">
        <f>'実質公債費比率（分子）の構造'!O$49</f>
        <v>32</v>
      </c>
      <c r="O45" s="1044"/>
      <c r="P45" s="1044"/>
    </row>
    <row r="46" spans="1:16">
      <c r="A46" s="1044" t="s">
        <v>36</v>
      </c>
      <c r="B46" s="1044">
        <f>'実質公債費比率（分子）の構造'!K$48</f>
        <v>273</v>
      </c>
      <c r="C46" s="1044"/>
      <c r="D46" s="1044"/>
      <c r="E46" s="1044">
        <f>'実質公債費比率（分子）の構造'!L$48</f>
        <v>263</v>
      </c>
      <c r="F46" s="1044"/>
      <c r="G46" s="1044"/>
      <c r="H46" s="1044">
        <f>'実質公債費比率（分子）の構造'!M$48</f>
        <v>252</v>
      </c>
      <c r="I46" s="1044"/>
      <c r="J46" s="1044"/>
      <c r="K46" s="1044">
        <f>'実質公債費比率（分子）の構造'!N$48</f>
        <v>244</v>
      </c>
      <c r="L46" s="1044"/>
      <c r="M46" s="1044"/>
      <c r="N46" s="1044">
        <f>'実質公債費比率（分子）の構造'!O$48</f>
        <v>231</v>
      </c>
      <c r="O46" s="1044"/>
      <c r="P46" s="1044"/>
    </row>
    <row r="47" spans="1:16">
      <c r="A47" s="1044" t="s">
        <v>33</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31</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24</v>
      </c>
      <c r="B49" s="1044">
        <f>'実質公債費比率（分子）の構造'!K$45</f>
        <v>834</v>
      </c>
      <c r="C49" s="1044"/>
      <c r="D49" s="1044"/>
      <c r="E49" s="1044">
        <f>'実質公債費比率（分子）の構造'!L$45</f>
        <v>924</v>
      </c>
      <c r="F49" s="1044"/>
      <c r="G49" s="1044"/>
      <c r="H49" s="1044">
        <f>'実質公債費比率（分子）の構造'!M$45</f>
        <v>959</v>
      </c>
      <c r="I49" s="1044"/>
      <c r="J49" s="1044"/>
      <c r="K49" s="1044">
        <f>'実質公債費比率（分子）の構造'!N$45</f>
        <v>983</v>
      </c>
      <c r="L49" s="1044"/>
      <c r="M49" s="1044"/>
      <c r="N49" s="1044">
        <f>'実質公債費比率（分子）の構造'!O$45</f>
        <v>947</v>
      </c>
      <c r="O49" s="1044"/>
      <c r="P49" s="1044"/>
    </row>
    <row r="50" spans="1:16">
      <c r="A50" s="1044" t="s">
        <v>57</v>
      </c>
      <c r="B50" s="1044" t="e">
        <f>NA()</f>
        <v>#N/A</v>
      </c>
      <c r="C50" s="1044">
        <f>IF(ISNUMBER('実質公債費比率（分子）の構造'!K$53),'実質公債費比率（分子）の構造'!K$53,NA())</f>
        <v>307</v>
      </c>
      <c r="D50" s="1044" t="e">
        <f>NA()</f>
        <v>#N/A</v>
      </c>
      <c r="E50" s="1044" t="e">
        <f>NA()</f>
        <v>#N/A</v>
      </c>
      <c r="F50" s="1044">
        <f>IF(ISNUMBER('実質公債費比率（分子）の構造'!L$53),'実質公債費比率（分子）の構造'!L$53,NA())</f>
        <v>372</v>
      </c>
      <c r="G50" s="1044" t="e">
        <f>NA()</f>
        <v>#N/A</v>
      </c>
      <c r="H50" s="1044" t="e">
        <f>NA()</f>
        <v>#N/A</v>
      </c>
      <c r="I50" s="1044">
        <f>IF(ISNUMBER('実質公債費比率（分子）の構造'!M$53),'実質公債費比率（分子）の構造'!M$53,NA())</f>
        <v>394</v>
      </c>
      <c r="J50" s="1044" t="e">
        <f>NA()</f>
        <v>#N/A</v>
      </c>
      <c r="K50" s="1044" t="e">
        <f>NA()</f>
        <v>#N/A</v>
      </c>
      <c r="L50" s="1044">
        <f>IF(ISNUMBER('実質公債費比率（分子）の構造'!N$53),'実質公債費比率（分子）の構造'!N$53,NA())</f>
        <v>371</v>
      </c>
      <c r="M50" s="1044" t="e">
        <f>NA()</f>
        <v>#N/A</v>
      </c>
      <c r="N50" s="1044" t="e">
        <f>NA()</f>
        <v>#N/A</v>
      </c>
      <c r="O50" s="1044">
        <f>IF(ISNUMBER('実質公債費比率（分子）の構造'!O$53),'実質公債費比率（分子）の構造'!O$53,NA())</f>
        <v>367</v>
      </c>
      <c r="P50" s="1044" t="e">
        <f>NA()</f>
        <v>#N/A</v>
      </c>
    </row>
    <row r="53" spans="1:16">
      <c r="A53" s="1041" t="s">
        <v>119</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122</v>
      </c>
      <c r="C55" s="1043"/>
      <c r="D55" s="1043" t="s">
        <v>125</v>
      </c>
      <c r="E55" s="1043" t="s">
        <v>122</v>
      </c>
      <c r="F55" s="1043"/>
      <c r="G55" s="1043" t="s">
        <v>125</v>
      </c>
      <c r="H55" s="1043" t="s">
        <v>122</v>
      </c>
      <c r="I55" s="1043"/>
      <c r="J55" s="1043" t="s">
        <v>125</v>
      </c>
      <c r="K55" s="1043" t="s">
        <v>122</v>
      </c>
      <c r="L55" s="1043"/>
      <c r="M55" s="1043" t="s">
        <v>125</v>
      </c>
      <c r="N55" s="1043" t="s">
        <v>122</v>
      </c>
      <c r="O55" s="1043"/>
      <c r="P55" s="1043" t="s">
        <v>125</v>
      </c>
    </row>
    <row r="56" spans="1:16">
      <c r="A56" s="1043" t="s">
        <v>49</v>
      </c>
      <c r="B56" s="1043"/>
      <c r="C56" s="1043"/>
      <c r="D56" s="1043">
        <f>'将来負担比率（分子）の構造'!I$52</f>
        <v>8038</v>
      </c>
      <c r="E56" s="1043"/>
      <c r="F56" s="1043"/>
      <c r="G56" s="1043">
        <f>'将来負担比率（分子）の構造'!J$52</f>
        <v>8080</v>
      </c>
      <c r="H56" s="1043"/>
      <c r="I56" s="1043"/>
      <c r="J56" s="1043">
        <f>'将来負担比率（分子）の構造'!K$52</f>
        <v>7787</v>
      </c>
      <c r="K56" s="1043"/>
      <c r="L56" s="1043"/>
      <c r="M56" s="1043">
        <f>'将来負担比率（分子）の構造'!L$52</f>
        <v>7507</v>
      </c>
      <c r="N56" s="1043"/>
      <c r="O56" s="1043"/>
      <c r="P56" s="1043">
        <f>'将来負担比率（分子）の構造'!M$52</f>
        <v>7574</v>
      </c>
    </row>
    <row r="57" spans="1:16">
      <c r="A57" s="1043" t="s">
        <v>93</v>
      </c>
      <c r="B57" s="1043"/>
      <c r="C57" s="1043"/>
      <c r="D57" s="1043">
        <f>'将来負担比率（分子）の構造'!I$51</f>
        <v>49</v>
      </c>
      <c r="E57" s="1043"/>
      <c r="F57" s="1043"/>
      <c r="G57" s="1043">
        <f>'将来負担比率（分子）の構造'!J$51</f>
        <v>45</v>
      </c>
      <c r="H57" s="1043"/>
      <c r="I57" s="1043"/>
      <c r="J57" s="1043">
        <f>'将来負担比率（分子）の構造'!K$51</f>
        <v>72</v>
      </c>
      <c r="K57" s="1043"/>
      <c r="L57" s="1043"/>
      <c r="M57" s="1043">
        <f>'将来負担比率（分子）の構造'!L$51</f>
        <v>76</v>
      </c>
      <c r="N57" s="1043"/>
      <c r="O57" s="1043"/>
      <c r="P57" s="1043">
        <f>'将来負担比率（分子）の構造'!M$51</f>
        <v>76</v>
      </c>
    </row>
    <row r="58" spans="1:16">
      <c r="A58" s="1043" t="s">
        <v>91</v>
      </c>
      <c r="B58" s="1043"/>
      <c r="C58" s="1043"/>
      <c r="D58" s="1043">
        <f>'将来負担比率（分子）の構造'!I$50</f>
        <v>2429</v>
      </c>
      <c r="E58" s="1043"/>
      <c r="F58" s="1043"/>
      <c r="G58" s="1043">
        <f>'将来負担比率（分子）の構造'!J$50</f>
        <v>2558</v>
      </c>
      <c r="H58" s="1043"/>
      <c r="I58" s="1043"/>
      <c r="J58" s="1043">
        <f>'将来負担比率（分子）の構造'!K$50</f>
        <v>2315</v>
      </c>
      <c r="K58" s="1043"/>
      <c r="L58" s="1043"/>
      <c r="M58" s="1043">
        <f>'将来負担比率（分子）の構造'!L$50</f>
        <v>2363</v>
      </c>
      <c r="N58" s="1043"/>
      <c r="O58" s="1043"/>
      <c r="P58" s="1043">
        <f>'将来負担比率（分子）の構造'!M$50</f>
        <v>2461</v>
      </c>
    </row>
    <row r="59" spans="1:16">
      <c r="A59" s="1043" t="s">
        <v>88</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84</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73</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74</v>
      </c>
      <c r="B62" s="1043">
        <f>'将来負担比率（分子）の構造'!I$45</f>
        <v>1591</v>
      </c>
      <c r="C62" s="1043"/>
      <c r="D62" s="1043"/>
      <c r="E62" s="1043">
        <f>'将来負担比率（分子）の構造'!J$45</f>
        <v>1602</v>
      </c>
      <c r="F62" s="1043"/>
      <c r="G62" s="1043"/>
      <c r="H62" s="1043">
        <f>'将来負担比率（分子）の構造'!K$45</f>
        <v>1482</v>
      </c>
      <c r="I62" s="1043"/>
      <c r="J62" s="1043"/>
      <c r="K62" s="1043">
        <f>'将来負担比率（分子）の構造'!L$45</f>
        <v>1450</v>
      </c>
      <c r="L62" s="1043"/>
      <c r="M62" s="1043"/>
      <c r="N62" s="1043">
        <f>'将来負担比率（分子）の構造'!M$45</f>
        <v>1507</v>
      </c>
      <c r="O62" s="1043"/>
      <c r="P62" s="1043"/>
    </row>
    <row r="63" spans="1:16">
      <c r="A63" s="1043" t="s">
        <v>72</v>
      </c>
      <c r="B63" s="1043">
        <f>'将来負担比率（分子）の構造'!I$44</f>
        <v>281</v>
      </c>
      <c r="C63" s="1043"/>
      <c r="D63" s="1043"/>
      <c r="E63" s="1043">
        <f>'将来負担比率（分子）の構造'!J$44</f>
        <v>258</v>
      </c>
      <c r="F63" s="1043"/>
      <c r="G63" s="1043"/>
      <c r="H63" s="1043">
        <f>'将来負担比率（分子）の構造'!K$44</f>
        <v>229</v>
      </c>
      <c r="I63" s="1043"/>
      <c r="J63" s="1043"/>
      <c r="K63" s="1043">
        <f>'将来負担比率（分子）の構造'!L$44</f>
        <v>208</v>
      </c>
      <c r="L63" s="1043"/>
      <c r="M63" s="1043"/>
      <c r="N63" s="1043">
        <f>'将来負担比率（分子）の構造'!M$44</f>
        <v>177</v>
      </c>
      <c r="O63" s="1043"/>
      <c r="P63" s="1043"/>
    </row>
    <row r="64" spans="1:16">
      <c r="A64" s="1043" t="s">
        <v>70</v>
      </c>
      <c r="B64" s="1043">
        <f>'将来負担比率（分子）の構造'!I$43</f>
        <v>3030</v>
      </c>
      <c r="C64" s="1043"/>
      <c r="D64" s="1043"/>
      <c r="E64" s="1043">
        <f>'将来負担比率（分子）の構造'!J$43</f>
        <v>2888</v>
      </c>
      <c r="F64" s="1043"/>
      <c r="G64" s="1043"/>
      <c r="H64" s="1043">
        <f>'将来負担比率（分子）の構造'!K$43</f>
        <v>2625</v>
      </c>
      <c r="I64" s="1043"/>
      <c r="J64" s="1043"/>
      <c r="K64" s="1043">
        <f>'将来負担比率（分子）の構造'!L$43</f>
        <v>2398</v>
      </c>
      <c r="L64" s="1043"/>
      <c r="M64" s="1043"/>
      <c r="N64" s="1043">
        <f>'将来負担比率（分子）の構造'!M$43</f>
        <v>2165</v>
      </c>
      <c r="O64" s="1043"/>
      <c r="P64" s="1043"/>
    </row>
    <row r="65" spans="1:16">
      <c r="A65" s="1043" t="s">
        <v>62</v>
      </c>
      <c r="B65" s="1043" t="str">
        <f>'将来負担比率（分子）の構造'!I$42</f>
        <v>-</v>
      </c>
      <c r="C65" s="1043"/>
      <c r="D65" s="1043"/>
      <c r="E65" s="1043" t="str">
        <f>'将来負担比率（分子）の構造'!J$42</f>
        <v>-</v>
      </c>
      <c r="F65" s="1043"/>
      <c r="G65" s="1043"/>
      <c r="H65" s="1043" t="str">
        <f>'将来負担比率（分子）の構造'!K$42</f>
        <v>-</v>
      </c>
      <c r="I65" s="1043"/>
      <c r="J65" s="1043"/>
      <c r="K65" s="1043" t="str">
        <f>'将来負担比率（分子）の構造'!L$42</f>
        <v>-</v>
      </c>
      <c r="L65" s="1043"/>
      <c r="M65" s="1043"/>
      <c r="N65" s="1043" t="str">
        <f>'将来負担比率（分子）の構造'!M$42</f>
        <v>-</v>
      </c>
      <c r="O65" s="1043"/>
      <c r="P65" s="1043"/>
    </row>
    <row r="66" spans="1:16">
      <c r="A66" s="1043" t="s">
        <v>68</v>
      </c>
      <c r="B66" s="1043">
        <f>'将来負担比率（分子）の構造'!I$41</f>
        <v>7893</v>
      </c>
      <c r="C66" s="1043"/>
      <c r="D66" s="1043"/>
      <c r="E66" s="1043">
        <f>'将来負担比率（分子）の構造'!J$41</f>
        <v>7909</v>
      </c>
      <c r="F66" s="1043"/>
      <c r="G66" s="1043"/>
      <c r="H66" s="1043">
        <f>'将来負担比率（分子）の構造'!K$41</f>
        <v>7446</v>
      </c>
      <c r="I66" s="1043"/>
      <c r="J66" s="1043"/>
      <c r="K66" s="1043">
        <f>'将来負担比率（分子）の構造'!L$41</f>
        <v>7217</v>
      </c>
      <c r="L66" s="1043"/>
      <c r="M66" s="1043"/>
      <c r="N66" s="1043">
        <f>'将来負担比率（分子）の構造'!M$41</f>
        <v>7228</v>
      </c>
      <c r="O66" s="1043"/>
      <c r="P66" s="1043"/>
    </row>
    <row r="67" spans="1:16">
      <c r="A67" s="1043" t="s">
        <v>97</v>
      </c>
      <c r="B67" s="1043" t="e">
        <f>NA()</f>
        <v>#N/A</v>
      </c>
      <c r="C67" s="1043">
        <f>IF(ISNUMBER('将来負担比率（分子）の構造'!I$53),IF('将来負担比率（分子）の構造'!I$53&lt;0,0,'将来負担比率（分子）の構造'!I$53),NA())</f>
        <v>2280</v>
      </c>
      <c r="D67" s="1043" t="e">
        <f>NA()</f>
        <v>#N/A</v>
      </c>
      <c r="E67" s="1043" t="e">
        <f>NA()</f>
        <v>#N/A</v>
      </c>
      <c r="F67" s="1043">
        <f>IF(ISNUMBER('将来負担比率（分子）の構造'!J$53),IF('将来負担比率（分子）の構造'!J$53&lt;0,0,'将来負担比率（分子）の構造'!J$53),NA())</f>
        <v>1974</v>
      </c>
      <c r="G67" s="1043" t="e">
        <f>NA()</f>
        <v>#N/A</v>
      </c>
      <c r="H67" s="1043" t="e">
        <f>NA()</f>
        <v>#N/A</v>
      </c>
      <c r="I67" s="1043">
        <f>IF(ISNUMBER('将来負担比率（分子）の構造'!K$53),IF('将来負担比率（分子）の構造'!K$53&lt;0,0,'将来負担比率（分子）の構造'!K$53),NA())</f>
        <v>1608</v>
      </c>
      <c r="J67" s="1043" t="e">
        <f>NA()</f>
        <v>#N/A</v>
      </c>
      <c r="K67" s="1043" t="e">
        <f>NA()</f>
        <v>#N/A</v>
      </c>
      <c r="L67" s="1043">
        <f>IF(ISNUMBER('将来負担比率（分子）の構造'!L$53),IF('将来負担比率（分子）の構造'!L$53&lt;0,0,'将来負担比率（分子）の構造'!L$53),NA())</f>
        <v>1327</v>
      </c>
      <c r="M67" s="1043" t="e">
        <f>NA()</f>
        <v>#N/A</v>
      </c>
      <c r="N67" s="1043" t="e">
        <f>NA()</f>
        <v>#N/A</v>
      </c>
      <c r="O67" s="1043">
        <f>IF(ISNUMBER('将来負担比率（分子）の構造'!M$53),IF('将来負担比率（分子）の構造'!M$53&lt;0,0,'将来負担比率（分子）の構造'!M$53),NA())</f>
        <v>967</v>
      </c>
      <c r="P67" s="1043" t="e">
        <f>NA()</f>
        <v>#N/A</v>
      </c>
    </row>
    <row r="70" spans="1:16">
      <c r="A70" s="1046" t="s">
        <v>126</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127</v>
      </c>
      <c r="B72" s="1047">
        <f>基金残高に係る経年分析!F55</f>
        <v>1324</v>
      </c>
      <c r="C72" s="1047">
        <f>基金残高に係る経年分析!G55</f>
        <v>1325</v>
      </c>
      <c r="D72" s="1047">
        <f>基金残高に係る経年分析!H55</f>
        <v>1325</v>
      </c>
    </row>
    <row r="73" spans="1:16">
      <c r="A73" s="1045" t="s">
        <v>128</v>
      </c>
      <c r="B73" s="1047">
        <f>基金残高に係る経年分析!F56</f>
        <v>196</v>
      </c>
      <c r="C73" s="1047">
        <f>基金残高に係る経年分析!G56</f>
        <v>160</v>
      </c>
      <c r="D73" s="1047">
        <f>基金残高に係る経年分析!H56</f>
        <v>123</v>
      </c>
    </row>
    <row r="74" spans="1:16">
      <c r="A74" s="1045" t="s">
        <v>130</v>
      </c>
      <c r="B74" s="1047">
        <f>基金残高に係る経年分析!F57</f>
        <v>938</v>
      </c>
      <c r="C74" s="1047">
        <f>基金残高に係る経年分析!G57</f>
        <v>938</v>
      </c>
      <c r="D74" s="1047">
        <f>基金残高に係る経年分析!H57</f>
        <v>1054</v>
      </c>
    </row>
  </sheetData>
  <sheetProtection algorithmName="SHA-512" hashValue="d/6TtZMdj2EL9Unb46ygvomrXqI+Mklpc96cSXWJbsI+pExFdkZDxjMgC+hxOmMJcSiyur95XiVUSFnCsU04NQ==" saltValue="pvUH+EXzHnpGpFwDDEmDd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16"/>
      <c r="DE4" s="1116"/>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16"/>
      <c r="DE5" s="1116"/>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16"/>
      <c r="DE6" s="1116"/>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16"/>
      <c r="DE7" s="1116"/>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16"/>
      <c r="DE8" s="1116"/>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16"/>
      <c r="DE9" s="1116"/>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16"/>
      <c r="DE10" s="1116"/>
      <c r="DF10" s="753"/>
      <c r="DG10" s="753"/>
      <c r="DH10" s="753"/>
      <c r="DI10" s="753"/>
      <c r="DJ10" s="753"/>
      <c r="DK10" s="753"/>
      <c r="DL10" s="753"/>
      <c r="DM10" s="753"/>
      <c r="DN10" s="753"/>
      <c r="DO10" s="753"/>
      <c r="DP10" s="753"/>
      <c r="DQ10" s="753"/>
      <c r="DR10" s="753"/>
      <c r="DS10" s="753"/>
      <c r="DT10" s="753"/>
      <c r="DU10" s="753"/>
      <c r="DV10" s="753"/>
      <c r="DW10" s="753"/>
      <c r="EM10" s="754" t="s">
        <v>29</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16"/>
      <c r="DE11" s="1116"/>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16"/>
      <c r="DE12" s="1116"/>
      <c r="DF12" s="753"/>
      <c r="DG12" s="753"/>
      <c r="DH12" s="753"/>
      <c r="DI12" s="753"/>
      <c r="DJ12" s="753"/>
      <c r="DK12" s="753"/>
      <c r="DL12" s="753"/>
      <c r="DM12" s="753"/>
      <c r="DN12" s="753"/>
      <c r="DO12" s="753"/>
      <c r="DP12" s="753"/>
      <c r="DQ12" s="753"/>
      <c r="DR12" s="753"/>
      <c r="DS12" s="753"/>
      <c r="DT12" s="753"/>
      <c r="DU12" s="753"/>
      <c r="DV12" s="753"/>
      <c r="DW12" s="753"/>
      <c r="EM12" s="754" t="s">
        <v>29</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16"/>
      <c r="DE13" s="1116"/>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16"/>
      <c r="DE14" s="1116"/>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16"/>
      <c r="DE15" s="1116"/>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16"/>
      <c r="DE16" s="1116"/>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16"/>
      <c r="DE17" s="1116"/>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16"/>
      <c r="DE18" s="1116"/>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9"/>
    </row>
    <row r="22" spans="1:351" ht="17.25">
      <c r="B22" s="756"/>
      <c r="MM22" s="1119"/>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556</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563</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564</v>
      </c>
      <c r="AO43" s="1103"/>
      <c r="AP43" s="1103"/>
      <c r="AQ43" s="1103"/>
      <c r="AR43" s="1103"/>
      <c r="AS43" s="1103"/>
      <c r="AT43" s="1103"/>
      <c r="AU43" s="1103"/>
      <c r="AV43" s="1103"/>
      <c r="AW43" s="1103"/>
      <c r="AX43" s="1103"/>
      <c r="AY43" s="1103"/>
      <c r="AZ43" s="1103"/>
      <c r="BA43" s="1103"/>
      <c r="BB43" s="1103"/>
      <c r="BC43" s="1103"/>
      <c r="BD43" s="1103"/>
      <c r="BE43" s="1103"/>
      <c r="BF43" s="1103"/>
      <c r="BG43" s="1103"/>
      <c r="BH43" s="1103"/>
      <c r="BI43" s="1103"/>
      <c r="BJ43" s="1103"/>
      <c r="BK43" s="1103"/>
      <c r="BL43" s="1103"/>
      <c r="BM43" s="1103"/>
      <c r="BN43" s="1103"/>
      <c r="BO43" s="1103"/>
      <c r="BP43" s="1103"/>
      <c r="BQ43" s="1103"/>
      <c r="BR43" s="1103"/>
      <c r="BS43" s="1103"/>
      <c r="BT43" s="1103"/>
      <c r="BU43" s="1103"/>
      <c r="BV43" s="1103"/>
      <c r="BW43" s="1103"/>
      <c r="BX43" s="1103"/>
      <c r="BY43" s="1103"/>
      <c r="BZ43" s="1103"/>
      <c r="CA43" s="1103"/>
      <c r="CB43" s="1103"/>
      <c r="CC43" s="1103"/>
      <c r="CD43" s="1103"/>
      <c r="CE43" s="1103"/>
      <c r="CF43" s="1103"/>
      <c r="CG43" s="1103"/>
      <c r="CH43" s="1103"/>
      <c r="CI43" s="1103"/>
      <c r="CJ43" s="1103"/>
      <c r="CK43" s="1103"/>
      <c r="CL43" s="1103"/>
      <c r="CM43" s="1103"/>
      <c r="CN43" s="1103"/>
      <c r="CO43" s="1103"/>
      <c r="CP43" s="1103"/>
      <c r="CQ43" s="1103"/>
      <c r="CR43" s="1103"/>
      <c r="CS43" s="1103"/>
      <c r="CT43" s="1103"/>
      <c r="CU43" s="1103"/>
      <c r="CV43" s="1103"/>
      <c r="CW43" s="1103"/>
      <c r="CX43" s="1103"/>
      <c r="CY43" s="1103"/>
      <c r="CZ43" s="1103"/>
      <c r="DA43" s="1103"/>
      <c r="DB43" s="1103"/>
      <c r="DC43" s="1110"/>
    </row>
    <row r="44" spans="2:109">
      <c r="B44" s="756"/>
      <c r="AN44" s="1095"/>
      <c r="AO44" s="1104"/>
      <c r="AP44" s="1104"/>
      <c r="AQ44" s="1104"/>
      <c r="AR44" s="1104"/>
      <c r="AS44" s="1104"/>
      <c r="AT44" s="1104"/>
      <c r="AU44" s="1104"/>
      <c r="AV44" s="1104"/>
      <c r="AW44" s="1104"/>
      <c r="AX44" s="1104"/>
      <c r="AY44" s="1104"/>
      <c r="AZ44" s="1104"/>
      <c r="BA44" s="1104"/>
      <c r="BB44" s="1104"/>
      <c r="BC44" s="1104"/>
      <c r="BD44" s="1104"/>
      <c r="BE44" s="1104"/>
      <c r="BF44" s="1104"/>
      <c r="BG44" s="1104"/>
      <c r="BH44" s="1104"/>
      <c r="BI44" s="1104"/>
      <c r="BJ44" s="1104"/>
      <c r="BK44" s="1104"/>
      <c r="BL44" s="1104"/>
      <c r="BM44" s="1104"/>
      <c r="BN44" s="1104"/>
      <c r="BO44" s="1104"/>
      <c r="BP44" s="1104"/>
      <c r="BQ44" s="1104"/>
      <c r="BR44" s="1104"/>
      <c r="BS44" s="1104"/>
      <c r="BT44" s="1104"/>
      <c r="BU44" s="1104"/>
      <c r="BV44" s="1104"/>
      <c r="BW44" s="1104"/>
      <c r="BX44" s="1104"/>
      <c r="BY44" s="1104"/>
      <c r="BZ44" s="1104"/>
      <c r="CA44" s="1104"/>
      <c r="CB44" s="1104"/>
      <c r="CC44" s="1104"/>
      <c r="CD44" s="1104"/>
      <c r="CE44" s="1104"/>
      <c r="CF44" s="1104"/>
      <c r="CG44" s="1104"/>
      <c r="CH44" s="1104"/>
      <c r="CI44" s="1104"/>
      <c r="CJ44" s="1104"/>
      <c r="CK44" s="1104"/>
      <c r="CL44" s="1104"/>
      <c r="CM44" s="1104"/>
      <c r="CN44" s="1104"/>
      <c r="CO44" s="1104"/>
      <c r="CP44" s="1104"/>
      <c r="CQ44" s="1104"/>
      <c r="CR44" s="1104"/>
      <c r="CS44" s="1104"/>
      <c r="CT44" s="1104"/>
      <c r="CU44" s="1104"/>
      <c r="CV44" s="1104"/>
      <c r="CW44" s="1104"/>
      <c r="CX44" s="1104"/>
      <c r="CY44" s="1104"/>
      <c r="CZ44" s="1104"/>
      <c r="DA44" s="1104"/>
      <c r="DB44" s="1104"/>
      <c r="DC44" s="1111"/>
    </row>
    <row r="45" spans="2:109">
      <c r="B45" s="756"/>
      <c r="AN45" s="1095"/>
      <c r="AO45" s="1104"/>
      <c r="AP45" s="1104"/>
      <c r="AQ45" s="1104"/>
      <c r="AR45" s="1104"/>
      <c r="AS45" s="1104"/>
      <c r="AT45" s="1104"/>
      <c r="AU45" s="1104"/>
      <c r="AV45" s="1104"/>
      <c r="AW45" s="1104"/>
      <c r="AX45" s="1104"/>
      <c r="AY45" s="1104"/>
      <c r="AZ45" s="1104"/>
      <c r="BA45" s="1104"/>
      <c r="BB45" s="1104"/>
      <c r="BC45" s="1104"/>
      <c r="BD45" s="1104"/>
      <c r="BE45" s="1104"/>
      <c r="BF45" s="1104"/>
      <c r="BG45" s="1104"/>
      <c r="BH45" s="1104"/>
      <c r="BI45" s="1104"/>
      <c r="BJ45" s="1104"/>
      <c r="BK45" s="1104"/>
      <c r="BL45" s="1104"/>
      <c r="BM45" s="1104"/>
      <c r="BN45" s="1104"/>
      <c r="BO45" s="1104"/>
      <c r="BP45" s="1104"/>
      <c r="BQ45" s="1104"/>
      <c r="BR45" s="1104"/>
      <c r="BS45" s="1104"/>
      <c r="BT45" s="1104"/>
      <c r="BU45" s="1104"/>
      <c r="BV45" s="1104"/>
      <c r="BW45" s="1104"/>
      <c r="BX45" s="1104"/>
      <c r="BY45" s="1104"/>
      <c r="BZ45" s="1104"/>
      <c r="CA45" s="1104"/>
      <c r="CB45" s="1104"/>
      <c r="CC45" s="1104"/>
      <c r="CD45" s="1104"/>
      <c r="CE45" s="1104"/>
      <c r="CF45" s="1104"/>
      <c r="CG45" s="1104"/>
      <c r="CH45" s="1104"/>
      <c r="CI45" s="1104"/>
      <c r="CJ45" s="1104"/>
      <c r="CK45" s="1104"/>
      <c r="CL45" s="1104"/>
      <c r="CM45" s="1104"/>
      <c r="CN45" s="1104"/>
      <c r="CO45" s="1104"/>
      <c r="CP45" s="1104"/>
      <c r="CQ45" s="1104"/>
      <c r="CR45" s="1104"/>
      <c r="CS45" s="1104"/>
      <c r="CT45" s="1104"/>
      <c r="CU45" s="1104"/>
      <c r="CV45" s="1104"/>
      <c r="CW45" s="1104"/>
      <c r="CX45" s="1104"/>
      <c r="CY45" s="1104"/>
      <c r="CZ45" s="1104"/>
      <c r="DA45" s="1104"/>
      <c r="DB45" s="1104"/>
      <c r="DC45" s="1111"/>
    </row>
    <row r="46" spans="2:109">
      <c r="B46" s="756"/>
      <c r="AN46" s="1095"/>
      <c r="AO46" s="1104"/>
      <c r="AP46" s="1104"/>
      <c r="AQ46" s="1104"/>
      <c r="AR46" s="1104"/>
      <c r="AS46" s="1104"/>
      <c r="AT46" s="1104"/>
      <c r="AU46" s="1104"/>
      <c r="AV46" s="1104"/>
      <c r="AW46" s="1104"/>
      <c r="AX46" s="1104"/>
      <c r="AY46" s="1104"/>
      <c r="AZ46" s="1104"/>
      <c r="BA46" s="1104"/>
      <c r="BB46" s="1104"/>
      <c r="BC46" s="1104"/>
      <c r="BD46" s="1104"/>
      <c r="BE46" s="1104"/>
      <c r="BF46" s="1104"/>
      <c r="BG46" s="1104"/>
      <c r="BH46" s="1104"/>
      <c r="BI46" s="1104"/>
      <c r="BJ46" s="1104"/>
      <c r="BK46" s="1104"/>
      <c r="BL46" s="1104"/>
      <c r="BM46" s="1104"/>
      <c r="BN46" s="1104"/>
      <c r="BO46" s="1104"/>
      <c r="BP46" s="1104"/>
      <c r="BQ46" s="1104"/>
      <c r="BR46" s="1104"/>
      <c r="BS46" s="1104"/>
      <c r="BT46" s="1104"/>
      <c r="BU46" s="1104"/>
      <c r="BV46" s="1104"/>
      <c r="BW46" s="1104"/>
      <c r="BX46" s="1104"/>
      <c r="BY46" s="1104"/>
      <c r="BZ46" s="1104"/>
      <c r="CA46" s="1104"/>
      <c r="CB46" s="1104"/>
      <c r="CC46" s="1104"/>
      <c r="CD46" s="1104"/>
      <c r="CE46" s="1104"/>
      <c r="CF46" s="1104"/>
      <c r="CG46" s="1104"/>
      <c r="CH46" s="1104"/>
      <c r="CI46" s="1104"/>
      <c r="CJ46" s="1104"/>
      <c r="CK46" s="1104"/>
      <c r="CL46" s="1104"/>
      <c r="CM46" s="1104"/>
      <c r="CN46" s="1104"/>
      <c r="CO46" s="1104"/>
      <c r="CP46" s="1104"/>
      <c r="CQ46" s="1104"/>
      <c r="CR46" s="1104"/>
      <c r="CS46" s="1104"/>
      <c r="CT46" s="1104"/>
      <c r="CU46" s="1104"/>
      <c r="CV46" s="1104"/>
      <c r="CW46" s="1104"/>
      <c r="CX46" s="1104"/>
      <c r="CY46" s="1104"/>
      <c r="CZ46" s="1104"/>
      <c r="DA46" s="1104"/>
      <c r="DB46" s="1104"/>
      <c r="DC46" s="1111"/>
    </row>
    <row r="47" spans="2:109">
      <c r="B47" s="756"/>
      <c r="AN47" s="1096"/>
      <c r="AO47" s="1105"/>
      <c r="AP47" s="1105"/>
      <c r="AQ47" s="1105"/>
      <c r="AR47" s="1105"/>
      <c r="AS47" s="1105"/>
      <c r="AT47" s="1105"/>
      <c r="AU47" s="1105"/>
      <c r="AV47" s="1105"/>
      <c r="AW47" s="1105"/>
      <c r="AX47" s="1105"/>
      <c r="AY47" s="1105"/>
      <c r="AZ47" s="1105"/>
      <c r="BA47" s="1105"/>
      <c r="BB47" s="1105"/>
      <c r="BC47" s="1105"/>
      <c r="BD47" s="1105"/>
      <c r="BE47" s="1105"/>
      <c r="BF47" s="1105"/>
      <c r="BG47" s="1105"/>
      <c r="BH47" s="1105"/>
      <c r="BI47" s="1105"/>
      <c r="BJ47" s="1105"/>
      <c r="BK47" s="1105"/>
      <c r="BL47" s="1105"/>
      <c r="BM47" s="1105"/>
      <c r="BN47" s="1105"/>
      <c r="BO47" s="1105"/>
      <c r="BP47" s="1105"/>
      <c r="BQ47" s="1105"/>
      <c r="BR47" s="1105"/>
      <c r="BS47" s="1105"/>
      <c r="BT47" s="1105"/>
      <c r="BU47" s="1105"/>
      <c r="BV47" s="1105"/>
      <c r="BW47" s="1105"/>
      <c r="BX47" s="1105"/>
      <c r="BY47" s="1105"/>
      <c r="BZ47" s="1105"/>
      <c r="CA47" s="1105"/>
      <c r="CB47" s="1105"/>
      <c r="CC47" s="1105"/>
      <c r="CD47" s="1105"/>
      <c r="CE47" s="1105"/>
      <c r="CF47" s="1105"/>
      <c r="CG47" s="1105"/>
      <c r="CH47" s="1105"/>
      <c r="CI47" s="1105"/>
      <c r="CJ47" s="1105"/>
      <c r="CK47" s="1105"/>
      <c r="CL47" s="1105"/>
      <c r="CM47" s="1105"/>
      <c r="CN47" s="1105"/>
      <c r="CO47" s="1105"/>
      <c r="CP47" s="1105"/>
      <c r="CQ47" s="1105"/>
      <c r="CR47" s="1105"/>
      <c r="CS47" s="1105"/>
      <c r="CT47" s="1105"/>
      <c r="CU47" s="1105"/>
      <c r="CV47" s="1105"/>
      <c r="CW47" s="1105"/>
      <c r="CX47" s="1105"/>
      <c r="CY47" s="1105"/>
      <c r="CZ47" s="1105"/>
      <c r="DA47" s="1105"/>
      <c r="DB47" s="1105"/>
      <c r="DC47" s="1112"/>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172</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537</v>
      </c>
      <c r="BQ50" s="1099"/>
      <c r="BR50" s="1099"/>
      <c r="BS50" s="1099"/>
      <c r="BT50" s="1099"/>
      <c r="BU50" s="1099"/>
      <c r="BV50" s="1099"/>
      <c r="BW50" s="1099"/>
      <c r="BX50" s="1099" t="s">
        <v>456</v>
      </c>
      <c r="BY50" s="1099"/>
      <c r="BZ50" s="1099"/>
      <c r="CA50" s="1099"/>
      <c r="CB50" s="1099"/>
      <c r="CC50" s="1099"/>
      <c r="CD50" s="1099"/>
      <c r="CE50" s="1099"/>
      <c r="CF50" s="1099" t="s">
        <v>539</v>
      </c>
      <c r="CG50" s="1099"/>
      <c r="CH50" s="1099"/>
      <c r="CI50" s="1099"/>
      <c r="CJ50" s="1099"/>
      <c r="CK50" s="1099"/>
      <c r="CL50" s="1099"/>
      <c r="CM50" s="1099"/>
      <c r="CN50" s="1099" t="s">
        <v>540</v>
      </c>
      <c r="CO50" s="1099"/>
      <c r="CP50" s="1099"/>
      <c r="CQ50" s="1099"/>
      <c r="CR50" s="1099"/>
      <c r="CS50" s="1099"/>
      <c r="CT50" s="1099"/>
      <c r="CU50" s="1099"/>
      <c r="CV50" s="1099" t="s">
        <v>542</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565</v>
      </c>
      <c r="AO51" s="1098"/>
      <c r="AP51" s="1098"/>
      <c r="AQ51" s="1098"/>
      <c r="AR51" s="1098"/>
      <c r="AS51" s="1098"/>
      <c r="AT51" s="1098"/>
      <c r="AU51" s="1098"/>
      <c r="AV51" s="1098"/>
      <c r="AW51" s="1098"/>
      <c r="AX51" s="1098"/>
      <c r="AY51" s="1098"/>
      <c r="AZ51" s="1098"/>
      <c r="BA51" s="1098"/>
      <c r="BB51" s="1098" t="s">
        <v>560</v>
      </c>
      <c r="BC51" s="1098"/>
      <c r="BD51" s="1098"/>
      <c r="BE51" s="1098"/>
      <c r="BF51" s="1098"/>
      <c r="BG51" s="1098"/>
      <c r="BH51" s="1098"/>
      <c r="BI51" s="1098"/>
      <c r="BJ51" s="1098"/>
      <c r="BK51" s="1098"/>
      <c r="BL51" s="1098"/>
      <c r="BM51" s="1098"/>
      <c r="BN51" s="1098"/>
      <c r="BO51" s="1098"/>
      <c r="BP51" s="1109">
        <v>52.5</v>
      </c>
      <c r="BQ51" s="1109"/>
      <c r="BR51" s="1109"/>
      <c r="BS51" s="1109"/>
      <c r="BT51" s="1109"/>
      <c r="BU51" s="1109"/>
      <c r="BV51" s="1109"/>
      <c r="BW51" s="1109"/>
      <c r="BX51" s="1109">
        <v>46.6</v>
      </c>
      <c r="BY51" s="1109"/>
      <c r="BZ51" s="1109"/>
      <c r="CA51" s="1109"/>
      <c r="CB51" s="1109"/>
      <c r="CC51" s="1109"/>
      <c r="CD51" s="1109"/>
      <c r="CE51" s="1109"/>
      <c r="CF51" s="1109">
        <v>38.1</v>
      </c>
      <c r="CG51" s="1109"/>
      <c r="CH51" s="1109"/>
      <c r="CI51" s="1109"/>
      <c r="CJ51" s="1109"/>
      <c r="CK51" s="1109"/>
      <c r="CL51" s="1109"/>
      <c r="CM51" s="1109"/>
      <c r="CN51" s="1109">
        <v>31.4</v>
      </c>
      <c r="CO51" s="1109"/>
      <c r="CP51" s="1109"/>
      <c r="CQ51" s="1109"/>
      <c r="CR51" s="1109"/>
      <c r="CS51" s="1109"/>
      <c r="CT51" s="1109"/>
      <c r="CU51" s="1109"/>
      <c r="CV51" s="1109">
        <v>21.8</v>
      </c>
      <c r="CW51" s="1109"/>
      <c r="CX51" s="1109"/>
      <c r="CY51" s="1109"/>
      <c r="CZ51" s="1109"/>
      <c r="DA51" s="1109"/>
      <c r="DB51" s="1109"/>
      <c r="DC51" s="1109"/>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9"/>
      <c r="BQ52" s="1109"/>
      <c r="BR52" s="1109"/>
      <c r="BS52" s="1109"/>
      <c r="BT52" s="1109"/>
      <c r="BU52" s="1109"/>
      <c r="BV52" s="1109"/>
      <c r="BW52" s="1109"/>
      <c r="BX52" s="1109"/>
      <c r="BY52" s="1109"/>
      <c r="BZ52" s="1109"/>
      <c r="CA52" s="1109"/>
      <c r="CB52" s="1109"/>
      <c r="CC52" s="1109"/>
      <c r="CD52" s="1109"/>
      <c r="CE52" s="1109"/>
      <c r="CF52" s="1109"/>
      <c r="CG52" s="1109"/>
      <c r="CH52" s="1109"/>
      <c r="CI52" s="1109"/>
      <c r="CJ52" s="1109"/>
      <c r="CK52" s="1109"/>
      <c r="CL52" s="1109"/>
      <c r="CM52" s="1109"/>
      <c r="CN52" s="1109"/>
      <c r="CO52" s="1109"/>
      <c r="CP52" s="1109"/>
      <c r="CQ52" s="1109"/>
      <c r="CR52" s="1109"/>
      <c r="CS52" s="1109"/>
      <c r="CT52" s="1109"/>
      <c r="CU52" s="1109"/>
      <c r="CV52" s="1109"/>
      <c r="CW52" s="1109"/>
      <c r="CX52" s="1109"/>
      <c r="CY52" s="1109"/>
      <c r="CZ52" s="1109"/>
      <c r="DA52" s="1109"/>
      <c r="DB52" s="1109"/>
      <c r="DC52" s="1109"/>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149</v>
      </c>
      <c r="BC53" s="1098"/>
      <c r="BD53" s="1098"/>
      <c r="BE53" s="1098"/>
      <c r="BF53" s="1098"/>
      <c r="BG53" s="1098"/>
      <c r="BH53" s="1098"/>
      <c r="BI53" s="1098"/>
      <c r="BJ53" s="1098"/>
      <c r="BK53" s="1098"/>
      <c r="BL53" s="1098"/>
      <c r="BM53" s="1098"/>
      <c r="BN53" s="1098"/>
      <c r="BO53" s="1098"/>
      <c r="BP53" s="1109">
        <v>56.2</v>
      </c>
      <c r="BQ53" s="1109"/>
      <c r="BR53" s="1109"/>
      <c r="BS53" s="1109"/>
      <c r="BT53" s="1109"/>
      <c r="BU53" s="1109"/>
      <c r="BV53" s="1109"/>
      <c r="BW53" s="1109"/>
      <c r="BX53" s="1109">
        <v>57.6</v>
      </c>
      <c r="BY53" s="1109"/>
      <c r="BZ53" s="1109"/>
      <c r="CA53" s="1109"/>
      <c r="CB53" s="1109"/>
      <c r="CC53" s="1109"/>
      <c r="CD53" s="1109"/>
      <c r="CE53" s="1109"/>
      <c r="CF53" s="1109">
        <v>59.4</v>
      </c>
      <c r="CG53" s="1109"/>
      <c r="CH53" s="1109"/>
      <c r="CI53" s="1109"/>
      <c r="CJ53" s="1109"/>
      <c r="CK53" s="1109"/>
      <c r="CL53" s="1109"/>
      <c r="CM53" s="1109"/>
      <c r="CN53" s="1109">
        <v>60.7</v>
      </c>
      <c r="CO53" s="1109"/>
      <c r="CP53" s="1109"/>
      <c r="CQ53" s="1109"/>
      <c r="CR53" s="1109"/>
      <c r="CS53" s="1109"/>
      <c r="CT53" s="1109"/>
      <c r="CU53" s="1109"/>
      <c r="CV53" s="1109">
        <v>61.5</v>
      </c>
      <c r="CW53" s="1109"/>
      <c r="CX53" s="1109"/>
      <c r="CY53" s="1109"/>
      <c r="CZ53" s="1109"/>
      <c r="DA53" s="1109"/>
      <c r="DB53" s="1109"/>
      <c r="DC53" s="1109"/>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9"/>
      <c r="BQ54" s="1109"/>
      <c r="BR54" s="1109"/>
      <c r="BS54" s="1109"/>
      <c r="BT54" s="1109"/>
      <c r="BU54" s="1109"/>
      <c r="BV54" s="1109"/>
      <c r="BW54" s="1109"/>
      <c r="BX54" s="1109"/>
      <c r="BY54" s="1109"/>
      <c r="BZ54" s="1109"/>
      <c r="CA54" s="1109"/>
      <c r="CB54" s="1109"/>
      <c r="CC54" s="1109"/>
      <c r="CD54" s="1109"/>
      <c r="CE54" s="1109"/>
      <c r="CF54" s="1109"/>
      <c r="CG54" s="1109"/>
      <c r="CH54" s="1109"/>
      <c r="CI54" s="1109"/>
      <c r="CJ54" s="1109"/>
      <c r="CK54" s="1109"/>
      <c r="CL54" s="1109"/>
      <c r="CM54" s="1109"/>
      <c r="CN54" s="1109"/>
      <c r="CO54" s="1109"/>
      <c r="CP54" s="1109"/>
      <c r="CQ54" s="1109"/>
      <c r="CR54" s="1109"/>
      <c r="CS54" s="1109"/>
      <c r="CT54" s="1109"/>
      <c r="CU54" s="1109"/>
      <c r="CV54" s="1109"/>
      <c r="CW54" s="1109"/>
      <c r="CX54" s="1109"/>
      <c r="CY54" s="1109"/>
      <c r="CZ54" s="1109"/>
      <c r="DA54" s="1109"/>
      <c r="DB54" s="1109"/>
      <c r="DC54" s="1109"/>
    </row>
    <row r="55" spans="1:109">
      <c r="A55" s="1064"/>
      <c r="B55" s="756"/>
      <c r="G55" s="1074"/>
      <c r="H55" s="1074"/>
      <c r="I55" s="1074"/>
      <c r="J55" s="1074"/>
      <c r="K55" s="1083"/>
      <c r="L55" s="1083"/>
      <c r="M55" s="1083"/>
      <c r="N55" s="1083"/>
      <c r="AN55" s="1099" t="s">
        <v>16</v>
      </c>
      <c r="AO55" s="1099"/>
      <c r="AP55" s="1099"/>
      <c r="AQ55" s="1099"/>
      <c r="AR55" s="1099"/>
      <c r="AS55" s="1099"/>
      <c r="AT55" s="1099"/>
      <c r="AU55" s="1099"/>
      <c r="AV55" s="1099"/>
      <c r="AW55" s="1099"/>
      <c r="AX55" s="1099"/>
      <c r="AY55" s="1099"/>
      <c r="AZ55" s="1099"/>
      <c r="BA55" s="1099"/>
      <c r="BB55" s="1098" t="s">
        <v>560</v>
      </c>
      <c r="BC55" s="1098"/>
      <c r="BD55" s="1098"/>
      <c r="BE55" s="1098"/>
      <c r="BF55" s="1098"/>
      <c r="BG55" s="1098"/>
      <c r="BH55" s="1098"/>
      <c r="BI55" s="1098"/>
      <c r="BJ55" s="1098"/>
      <c r="BK55" s="1098"/>
      <c r="BL55" s="1098"/>
      <c r="BM55" s="1098"/>
      <c r="BN55" s="1098"/>
      <c r="BO55" s="1098"/>
      <c r="BP55" s="1109">
        <v>51.4</v>
      </c>
      <c r="BQ55" s="1109"/>
      <c r="BR55" s="1109"/>
      <c r="BS55" s="1109"/>
      <c r="BT55" s="1109"/>
      <c r="BU55" s="1109"/>
      <c r="BV55" s="1109"/>
      <c r="BW55" s="1109"/>
      <c r="BX55" s="1109">
        <v>46.8</v>
      </c>
      <c r="BY55" s="1109"/>
      <c r="BZ55" s="1109"/>
      <c r="CA55" s="1109"/>
      <c r="CB55" s="1109"/>
      <c r="CC55" s="1109"/>
      <c r="CD55" s="1109"/>
      <c r="CE55" s="1109"/>
      <c r="CF55" s="1109">
        <v>48.4</v>
      </c>
      <c r="CG55" s="1109"/>
      <c r="CH55" s="1109"/>
      <c r="CI55" s="1109"/>
      <c r="CJ55" s="1109"/>
      <c r="CK55" s="1109"/>
      <c r="CL55" s="1109"/>
      <c r="CM55" s="1109"/>
      <c r="CN55" s="1109">
        <v>43</v>
      </c>
      <c r="CO55" s="1109"/>
      <c r="CP55" s="1109"/>
      <c r="CQ55" s="1109"/>
      <c r="CR55" s="1109"/>
      <c r="CS55" s="1109"/>
      <c r="CT55" s="1109"/>
      <c r="CU55" s="1109"/>
      <c r="CV55" s="1109">
        <v>32.4</v>
      </c>
      <c r="CW55" s="1109"/>
      <c r="CX55" s="1109"/>
      <c r="CY55" s="1109"/>
      <c r="CZ55" s="1109"/>
      <c r="DA55" s="1109"/>
      <c r="DB55" s="1109"/>
      <c r="DC55" s="1109"/>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9"/>
      <c r="BQ56" s="1109"/>
      <c r="BR56" s="1109"/>
      <c r="BS56" s="1109"/>
      <c r="BT56" s="1109"/>
      <c r="BU56" s="1109"/>
      <c r="BV56" s="1109"/>
      <c r="BW56" s="1109"/>
      <c r="BX56" s="1109"/>
      <c r="BY56" s="1109"/>
      <c r="BZ56" s="1109"/>
      <c r="CA56" s="1109"/>
      <c r="CB56" s="1109"/>
      <c r="CC56" s="1109"/>
      <c r="CD56" s="1109"/>
      <c r="CE56" s="1109"/>
      <c r="CF56" s="1109"/>
      <c r="CG56" s="1109"/>
      <c r="CH56" s="1109"/>
      <c r="CI56" s="1109"/>
      <c r="CJ56" s="1109"/>
      <c r="CK56" s="1109"/>
      <c r="CL56" s="1109"/>
      <c r="CM56" s="1109"/>
      <c r="CN56" s="1109"/>
      <c r="CO56" s="1109"/>
      <c r="CP56" s="1109"/>
      <c r="CQ56" s="1109"/>
      <c r="CR56" s="1109"/>
      <c r="CS56" s="1109"/>
      <c r="CT56" s="1109"/>
      <c r="CU56" s="1109"/>
      <c r="CV56" s="1109"/>
      <c r="CW56" s="1109"/>
      <c r="CX56" s="1109"/>
      <c r="CY56" s="1109"/>
      <c r="CZ56" s="1109"/>
      <c r="DA56" s="1109"/>
      <c r="DB56" s="1109"/>
      <c r="DC56" s="1109"/>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149</v>
      </c>
      <c r="BC57" s="1098"/>
      <c r="BD57" s="1098"/>
      <c r="BE57" s="1098"/>
      <c r="BF57" s="1098"/>
      <c r="BG57" s="1098"/>
      <c r="BH57" s="1098"/>
      <c r="BI57" s="1098"/>
      <c r="BJ57" s="1098"/>
      <c r="BK57" s="1098"/>
      <c r="BL57" s="1098"/>
      <c r="BM57" s="1098"/>
      <c r="BN57" s="1098"/>
      <c r="BO57" s="1098"/>
      <c r="BP57" s="1109">
        <v>59.8</v>
      </c>
      <c r="BQ57" s="1109"/>
      <c r="BR57" s="1109"/>
      <c r="BS57" s="1109"/>
      <c r="BT57" s="1109"/>
      <c r="BU57" s="1109"/>
      <c r="BV57" s="1109"/>
      <c r="BW57" s="1109"/>
      <c r="BX57" s="1109">
        <v>61.7</v>
      </c>
      <c r="BY57" s="1109"/>
      <c r="BZ57" s="1109"/>
      <c r="CA57" s="1109"/>
      <c r="CB57" s="1109"/>
      <c r="CC57" s="1109"/>
      <c r="CD57" s="1109"/>
      <c r="CE57" s="1109"/>
      <c r="CF57" s="1109">
        <v>61.8</v>
      </c>
      <c r="CG57" s="1109"/>
      <c r="CH57" s="1109"/>
      <c r="CI57" s="1109"/>
      <c r="CJ57" s="1109"/>
      <c r="CK57" s="1109"/>
      <c r="CL57" s="1109"/>
      <c r="CM57" s="1109"/>
      <c r="CN57" s="1109">
        <v>62.8</v>
      </c>
      <c r="CO57" s="1109"/>
      <c r="CP57" s="1109"/>
      <c r="CQ57" s="1109"/>
      <c r="CR57" s="1109"/>
      <c r="CS57" s="1109"/>
      <c r="CT57" s="1109"/>
      <c r="CU57" s="1109"/>
      <c r="CV57" s="1109">
        <v>64.2</v>
      </c>
      <c r="CW57" s="1109"/>
      <c r="CX57" s="1109"/>
      <c r="CY57" s="1109"/>
      <c r="CZ57" s="1109"/>
      <c r="DA57" s="1109"/>
      <c r="DB57" s="1109"/>
      <c r="DC57" s="1109"/>
      <c r="DD57" s="1117"/>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9"/>
      <c r="BQ58" s="1109"/>
      <c r="BR58" s="1109"/>
      <c r="BS58" s="1109"/>
      <c r="BT58" s="1109"/>
      <c r="BU58" s="1109"/>
      <c r="BV58" s="1109"/>
      <c r="BW58" s="1109"/>
      <c r="BX58" s="1109"/>
      <c r="BY58" s="1109"/>
      <c r="BZ58" s="1109"/>
      <c r="CA58" s="1109"/>
      <c r="CB58" s="1109"/>
      <c r="CC58" s="1109"/>
      <c r="CD58" s="1109"/>
      <c r="CE58" s="1109"/>
      <c r="CF58" s="1109"/>
      <c r="CG58" s="1109"/>
      <c r="CH58" s="1109"/>
      <c r="CI58" s="1109"/>
      <c r="CJ58" s="1109"/>
      <c r="CK58" s="1109"/>
      <c r="CL58" s="1109"/>
      <c r="CM58" s="1109"/>
      <c r="CN58" s="1109"/>
      <c r="CO58" s="1109"/>
      <c r="CP58" s="1109"/>
      <c r="CQ58" s="1109"/>
      <c r="CR58" s="1109"/>
      <c r="CS58" s="1109"/>
      <c r="CT58" s="1109"/>
      <c r="CU58" s="1109"/>
      <c r="CV58" s="1109"/>
      <c r="CW58" s="1109"/>
      <c r="CX58" s="1109"/>
      <c r="CY58" s="1109"/>
      <c r="CZ58" s="1109"/>
      <c r="DA58" s="1109"/>
      <c r="DB58" s="1109"/>
      <c r="DC58" s="1109"/>
      <c r="DD58" s="1117"/>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17"/>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17"/>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18"/>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336</v>
      </c>
    </row>
    <row r="64" spans="1:109">
      <c r="B64" s="756"/>
      <c r="G64" s="1073"/>
      <c r="N64" s="1093"/>
      <c r="AM64" s="1073"/>
      <c r="AN64" s="1073" t="s">
        <v>563</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100" t="s">
        <v>566</v>
      </c>
      <c r="AO65" s="1106"/>
      <c r="AP65" s="1106"/>
      <c r="AQ65" s="1106"/>
      <c r="AR65" s="1106"/>
      <c r="AS65" s="1106"/>
      <c r="AT65" s="1106"/>
      <c r="AU65" s="1106"/>
      <c r="AV65" s="1106"/>
      <c r="AW65" s="1106"/>
      <c r="AX65" s="1106"/>
      <c r="AY65" s="1106"/>
      <c r="AZ65" s="1106"/>
      <c r="BA65" s="1106"/>
      <c r="BB65" s="1106"/>
      <c r="BC65" s="1106"/>
      <c r="BD65" s="1106"/>
      <c r="BE65" s="1106"/>
      <c r="BF65" s="1106"/>
      <c r="BG65" s="1106"/>
      <c r="BH65" s="1106"/>
      <c r="BI65" s="1106"/>
      <c r="BJ65" s="1106"/>
      <c r="BK65" s="1106"/>
      <c r="BL65" s="1106"/>
      <c r="BM65" s="1106"/>
      <c r="BN65" s="1106"/>
      <c r="BO65" s="1106"/>
      <c r="BP65" s="1106"/>
      <c r="BQ65" s="1106"/>
      <c r="BR65" s="1106"/>
      <c r="BS65" s="1106"/>
      <c r="BT65" s="1106"/>
      <c r="BU65" s="1106"/>
      <c r="BV65" s="1106"/>
      <c r="BW65" s="1106"/>
      <c r="BX65" s="1106"/>
      <c r="BY65" s="1106"/>
      <c r="BZ65" s="1106"/>
      <c r="CA65" s="1106"/>
      <c r="CB65" s="1106"/>
      <c r="CC65" s="1106"/>
      <c r="CD65" s="1106"/>
      <c r="CE65" s="1106"/>
      <c r="CF65" s="1106"/>
      <c r="CG65" s="1106"/>
      <c r="CH65" s="1106"/>
      <c r="CI65" s="1106"/>
      <c r="CJ65" s="1106"/>
      <c r="CK65" s="1106"/>
      <c r="CL65" s="1106"/>
      <c r="CM65" s="1106"/>
      <c r="CN65" s="1106"/>
      <c r="CO65" s="1106"/>
      <c r="CP65" s="1106"/>
      <c r="CQ65" s="1106"/>
      <c r="CR65" s="1106"/>
      <c r="CS65" s="1106"/>
      <c r="CT65" s="1106"/>
      <c r="CU65" s="1106"/>
      <c r="CV65" s="1106"/>
      <c r="CW65" s="1106"/>
      <c r="CX65" s="1106"/>
      <c r="CY65" s="1106"/>
      <c r="CZ65" s="1106"/>
      <c r="DA65" s="1106"/>
      <c r="DB65" s="1106"/>
      <c r="DC65" s="1113"/>
    </row>
    <row r="66" spans="2:107">
      <c r="B66" s="756"/>
      <c r="AN66" s="1101"/>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14"/>
    </row>
    <row r="67" spans="2:107">
      <c r="B67" s="756"/>
      <c r="AN67" s="1101"/>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14"/>
    </row>
    <row r="68" spans="2:107">
      <c r="B68" s="756"/>
      <c r="AN68" s="1101"/>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14"/>
    </row>
    <row r="69" spans="2:107">
      <c r="B69" s="756"/>
      <c r="AN69" s="1102"/>
      <c r="AO69" s="1108"/>
      <c r="AP69" s="1108"/>
      <c r="AQ69" s="1108"/>
      <c r="AR69" s="1108"/>
      <c r="AS69" s="1108"/>
      <c r="AT69" s="1108"/>
      <c r="AU69" s="1108"/>
      <c r="AV69" s="1108"/>
      <c r="AW69" s="1108"/>
      <c r="AX69" s="1108"/>
      <c r="AY69" s="1108"/>
      <c r="AZ69" s="1108"/>
      <c r="BA69" s="1108"/>
      <c r="BB69" s="1108"/>
      <c r="BC69" s="1108"/>
      <c r="BD69" s="1108"/>
      <c r="BE69" s="1108"/>
      <c r="BF69" s="1108"/>
      <c r="BG69" s="1108"/>
      <c r="BH69" s="1108"/>
      <c r="BI69" s="1108"/>
      <c r="BJ69" s="1108"/>
      <c r="BK69" s="1108"/>
      <c r="BL69" s="1108"/>
      <c r="BM69" s="1108"/>
      <c r="BN69" s="1108"/>
      <c r="BO69" s="1108"/>
      <c r="BP69" s="1108"/>
      <c r="BQ69" s="1108"/>
      <c r="BR69" s="1108"/>
      <c r="BS69" s="1108"/>
      <c r="BT69" s="1108"/>
      <c r="BU69" s="1108"/>
      <c r="BV69" s="1108"/>
      <c r="BW69" s="1108"/>
      <c r="BX69" s="1108"/>
      <c r="BY69" s="1108"/>
      <c r="BZ69" s="1108"/>
      <c r="CA69" s="1108"/>
      <c r="CB69" s="1108"/>
      <c r="CC69" s="1108"/>
      <c r="CD69" s="1108"/>
      <c r="CE69" s="1108"/>
      <c r="CF69" s="1108"/>
      <c r="CG69" s="1108"/>
      <c r="CH69" s="1108"/>
      <c r="CI69" s="1108"/>
      <c r="CJ69" s="1108"/>
      <c r="CK69" s="1108"/>
      <c r="CL69" s="1108"/>
      <c r="CM69" s="1108"/>
      <c r="CN69" s="1108"/>
      <c r="CO69" s="1108"/>
      <c r="CP69" s="1108"/>
      <c r="CQ69" s="1108"/>
      <c r="CR69" s="1108"/>
      <c r="CS69" s="1108"/>
      <c r="CT69" s="1108"/>
      <c r="CU69" s="1108"/>
      <c r="CV69" s="1108"/>
      <c r="CW69" s="1108"/>
      <c r="CX69" s="1108"/>
      <c r="CY69" s="1108"/>
      <c r="CZ69" s="1108"/>
      <c r="DA69" s="1108"/>
      <c r="DB69" s="1108"/>
      <c r="DC69" s="1115"/>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172</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537</v>
      </c>
      <c r="BQ72" s="1099"/>
      <c r="BR72" s="1099"/>
      <c r="BS72" s="1099"/>
      <c r="BT72" s="1099"/>
      <c r="BU72" s="1099"/>
      <c r="BV72" s="1099"/>
      <c r="BW72" s="1099"/>
      <c r="BX72" s="1099" t="s">
        <v>456</v>
      </c>
      <c r="BY72" s="1099"/>
      <c r="BZ72" s="1099"/>
      <c r="CA72" s="1099"/>
      <c r="CB72" s="1099"/>
      <c r="CC72" s="1099"/>
      <c r="CD72" s="1099"/>
      <c r="CE72" s="1099"/>
      <c r="CF72" s="1099" t="s">
        <v>539</v>
      </c>
      <c r="CG72" s="1099"/>
      <c r="CH72" s="1099"/>
      <c r="CI72" s="1099"/>
      <c r="CJ72" s="1099"/>
      <c r="CK72" s="1099"/>
      <c r="CL72" s="1099"/>
      <c r="CM72" s="1099"/>
      <c r="CN72" s="1099" t="s">
        <v>540</v>
      </c>
      <c r="CO72" s="1099"/>
      <c r="CP72" s="1099"/>
      <c r="CQ72" s="1099"/>
      <c r="CR72" s="1099"/>
      <c r="CS72" s="1099"/>
      <c r="CT72" s="1099"/>
      <c r="CU72" s="1099"/>
      <c r="CV72" s="1099" t="s">
        <v>542</v>
      </c>
      <c r="CW72" s="1099"/>
      <c r="CX72" s="1099"/>
      <c r="CY72" s="1099"/>
      <c r="CZ72" s="1099"/>
      <c r="DA72" s="1099"/>
      <c r="DB72" s="1099"/>
      <c r="DC72" s="1099"/>
    </row>
    <row r="73" spans="2:107">
      <c r="B73" s="756"/>
      <c r="G73" s="1075"/>
      <c r="H73" s="1075"/>
      <c r="I73" s="1075"/>
      <c r="J73" s="1075"/>
      <c r="K73" s="1085"/>
      <c r="L73" s="1085"/>
      <c r="M73" s="1085"/>
      <c r="N73" s="1085"/>
      <c r="AM73" s="1077"/>
      <c r="AN73" s="1098" t="s">
        <v>565</v>
      </c>
      <c r="AO73" s="1098"/>
      <c r="AP73" s="1098"/>
      <c r="AQ73" s="1098"/>
      <c r="AR73" s="1098"/>
      <c r="AS73" s="1098"/>
      <c r="AT73" s="1098"/>
      <c r="AU73" s="1098"/>
      <c r="AV73" s="1098"/>
      <c r="AW73" s="1098"/>
      <c r="AX73" s="1098"/>
      <c r="AY73" s="1098"/>
      <c r="AZ73" s="1098"/>
      <c r="BA73" s="1098"/>
      <c r="BB73" s="1098" t="s">
        <v>560</v>
      </c>
      <c r="BC73" s="1098"/>
      <c r="BD73" s="1098"/>
      <c r="BE73" s="1098"/>
      <c r="BF73" s="1098"/>
      <c r="BG73" s="1098"/>
      <c r="BH73" s="1098"/>
      <c r="BI73" s="1098"/>
      <c r="BJ73" s="1098"/>
      <c r="BK73" s="1098"/>
      <c r="BL73" s="1098"/>
      <c r="BM73" s="1098"/>
      <c r="BN73" s="1098"/>
      <c r="BO73" s="1098"/>
      <c r="BP73" s="1109">
        <v>52.5</v>
      </c>
      <c r="BQ73" s="1109"/>
      <c r="BR73" s="1109"/>
      <c r="BS73" s="1109"/>
      <c r="BT73" s="1109"/>
      <c r="BU73" s="1109"/>
      <c r="BV73" s="1109"/>
      <c r="BW73" s="1109"/>
      <c r="BX73" s="1109">
        <v>46.6</v>
      </c>
      <c r="BY73" s="1109"/>
      <c r="BZ73" s="1109"/>
      <c r="CA73" s="1109"/>
      <c r="CB73" s="1109"/>
      <c r="CC73" s="1109"/>
      <c r="CD73" s="1109"/>
      <c r="CE73" s="1109"/>
      <c r="CF73" s="1109">
        <v>38.1</v>
      </c>
      <c r="CG73" s="1109"/>
      <c r="CH73" s="1109"/>
      <c r="CI73" s="1109"/>
      <c r="CJ73" s="1109"/>
      <c r="CK73" s="1109"/>
      <c r="CL73" s="1109"/>
      <c r="CM73" s="1109"/>
      <c r="CN73" s="1109">
        <v>31.4</v>
      </c>
      <c r="CO73" s="1109"/>
      <c r="CP73" s="1109"/>
      <c r="CQ73" s="1109"/>
      <c r="CR73" s="1109"/>
      <c r="CS73" s="1109"/>
      <c r="CT73" s="1109"/>
      <c r="CU73" s="1109"/>
      <c r="CV73" s="1109">
        <v>21.8</v>
      </c>
      <c r="CW73" s="1109"/>
      <c r="CX73" s="1109"/>
      <c r="CY73" s="1109"/>
      <c r="CZ73" s="1109"/>
      <c r="DA73" s="1109"/>
      <c r="DB73" s="1109"/>
      <c r="DC73" s="1109"/>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9"/>
      <c r="BQ74" s="1109"/>
      <c r="BR74" s="1109"/>
      <c r="BS74" s="1109"/>
      <c r="BT74" s="1109"/>
      <c r="BU74" s="1109"/>
      <c r="BV74" s="1109"/>
      <c r="BW74" s="1109"/>
      <c r="BX74" s="1109"/>
      <c r="BY74" s="1109"/>
      <c r="BZ74" s="1109"/>
      <c r="CA74" s="1109"/>
      <c r="CB74" s="1109"/>
      <c r="CC74" s="1109"/>
      <c r="CD74" s="1109"/>
      <c r="CE74" s="1109"/>
      <c r="CF74" s="1109"/>
      <c r="CG74" s="1109"/>
      <c r="CH74" s="1109"/>
      <c r="CI74" s="1109"/>
      <c r="CJ74" s="1109"/>
      <c r="CK74" s="1109"/>
      <c r="CL74" s="1109"/>
      <c r="CM74" s="1109"/>
      <c r="CN74" s="1109"/>
      <c r="CO74" s="1109"/>
      <c r="CP74" s="1109"/>
      <c r="CQ74" s="1109"/>
      <c r="CR74" s="1109"/>
      <c r="CS74" s="1109"/>
      <c r="CT74" s="1109"/>
      <c r="CU74" s="1109"/>
      <c r="CV74" s="1109"/>
      <c r="CW74" s="1109"/>
      <c r="CX74" s="1109"/>
      <c r="CY74" s="1109"/>
      <c r="CZ74" s="1109"/>
      <c r="DA74" s="1109"/>
      <c r="DB74" s="1109"/>
      <c r="DC74" s="1109"/>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416</v>
      </c>
      <c r="BC75" s="1098"/>
      <c r="BD75" s="1098"/>
      <c r="BE75" s="1098"/>
      <c r="BF75" s="1098"/>
      <c r="BG75" s="1098"/>
      <c r="BH75" s="1098"/>
      <c r="BI75" s="1098"/>
      <c r="BJ75" s="1098"/>
      <c r="BK75" s="1098"/>
      <c r="BL75" s="1098"/>
      <c r="BM75" s="1098"/>
      <c r="BN75" s="1098"/>
      <c r="BO75" s="1098"/>
      <c r="BP75" s="1109">
        <v>7.5</v>
      </c>
      <c r="BQ75" s="1109"/>
      <c r="BR75" s="1109"/>
      <c r="BS75" s="1109"/>
      <c r="BT75" s="1109"/>
      <c r="BU75" s="1109"/>
      <c r="BV75" s="1109"/>
      <c r="BW75" s="1109"/>
      <c r="BX75" s="1109">
        <v>7.7</v>
      </c>
      <c r="BY75" s="1109"/>
      <c r="BZ75" s="1109"/>
      <c r="CA75" s="1109"/>
      <c r="CB75" s="1109"/>
      <c r="CC75" s="1109"/>
      <c r="CD75" s="1109"/>
      <c r="CE75" s="1109"/>
      <c r="CF75" s="1109">
        <v>8.4</v>
      </c>
      <c r="CG75" s="1109"/>
      <c r="CH75" s="1109"/>
      <c r="CI75" s="1109"/>
      <c r="CJ75" s="1109"/>
      <c r="CK75" s="1109"/>
      <c r="CL75" s="1109"/>
      <c r="CM75" s="1109"/>
      <c r="CN75" s="1109">
        <v>8.9</v>
      </c>
      <c r="CO75" s="1109"/>
      <c r="CP75" s="1109"/>
      <c r="CQ75" s="1109"/>
      <c r="CR75" s="1109"/>
      <c r="CS75" s="1109"/>
      <c r="CT75" s="1109"/>
      <c r="CU75" s="1109"/>
      <c r="CV75" s="1109">
        <v>8.6999999999999993</v>
      </c>
      <c r="CW75" s="1109"/>
      <c r="CX75" s="1109"/>
      <c r="CY75" s="1109"/>
      <c r="CZ75" s="1109"/>
      <c r="DA75" s="1109"/>
      <c r="DB75" s="1109"/>
      <c r="DC75" s="1109"/>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9"/>
      <c r="BQ76" s="1109"/>
      <c r="BR76" s="1109"/>
      <c r="BS76" s="1109"/>
      <c r="BT76" s="1109"/>
      <c r="BU76" s="1109"/>
      <c r="BV76" s="1109"/>
      <c r="BW76" s="1109"/>
      <c r="BX76" s="1109"/>
      <c r="BY76" s="1109"/>
      <c r="BZ76" s="1109"/>
      <c r="CA76" s="1109"/>
      <c r="CB76" s="1109"/>
      <c r="CC76" s="1109"/>
      <c r="CD76" s="1109"/>
      <c r="CE76" s="1109"/>
      <c r="CF76" s="1109"/>
      <c r="CG76" s="1109"/>
      <c r="CH76" s="1109"/>
      <c r="CI76" s="1109"/>
      <c r="CJ76" s="1109"/>
      <c r="CK76" s="1109"/>
      <c r="CL76" s="1109"/>
      <c r="CM76" s="1109"/>
      <c r="CN76" s="1109"/>
      <c r="CO76" s="1109"/>
      <c r="CP76" s="1109"/>
      <c r="CQ76" s="1109"/>
      <c r="CR76" s="1109"/>
      <c r="CS76" s="1109"/>
      <c r="CT76" s="1109"/>
      <c r="CU76" s="1109"/>
      <c r="CV76" s="1109"/>
      <c r="CW76" s="1109"/>
      <c r="CX76" s="1109"/>
      <c r="CY76" s="1109"/>
      <c r="CZ76" s="1109"/>
      <c r="DA76" s="1109"/>
      <c r="DB76" s="1109"/>
      <c r="DC76" s="1109"/>
    </row>
    <row r="77" spans="2:107">
      <c r="B77" s="756"/>
      <c r="G77" s="1074"/>
      <c r="H77" s="1074"/>
      <c r="I77" s="1074"/>
      <c r="J77" s="1074"/>
      <c r="K77" s="1085"/>
      <c r="L77" s="1085"/>
      <c r="M77" s="1085"/>
      <c r="N77" s="1085"/>
      <c r="AN77" s="1099" t="s">
        <v>16</v>
      </c>
      <c r="AO77" s="1099"/>
      <c r="AP77" s="1099"/>
      <c r="AQ77" s="1099"/>
      <c r="AR77" s="1099"/>
      <c r="AS77" s="1099"/>
      <c r="AT77" s="1099"/>
      <c r="AU77" s="1099"/>
      <c r="AV77" s="1099"/>
      <c r="AW77" s="1099"/>
      <c r="AX77" s="1099"/>
      <c r="AY77" s="1099"/>
      <c r="AZ77" s="1099"/>
      <c r="BA77" s="1099"/>
      <c r="BB77" s="1098" t="s">
        <v>560</v>
      </c>
      <c r="BC77" s="1098"/>
      <c r="BD77" s="1098"/>
      <c r="BE77" s="1098"/>
      <c r="BF77" s="1098"/>
      <c r="BG77" s="1098"/>
      <c r="BH77" s="1098"/>
      <c r="BI77" s="1098"/>
      <c r="BJ77" s="1098"/>
      <c r="BK77" s="1098"/>
      <c r="BL77" s="1098"/>
      <c r="BM77" s="1098"/>
      <c r="BN77" s="1098"/>
      <c r="BO77" s="1098"/>
      <c r="BP77" s="1109">
        <v>51.4</v>
      </c>
      <c r="BQ77" s="1109"/>
      <c r="BR77" s="1109"/>
      <c r="BS77" s="1109"/>
      <c r="BT77" s="1109"/>
      <c r="BU77" s="1109"/>
      <c r="BV77" s="1109"/>
      <c r="BW77" s="1109"/>
      <c r="BX77" s="1109">
        <v>46.8</v>
      </c>
      <c r="BY77" s="1109"/>
      <c r="BZ77" s="1109"/>
      <c r="CA77" s="1109"/>
      <c r="CB77" s="1109"/>
      <c r="CC77" s="1109"/>
      <c r="CD77" s="1109"/>
      <c r="CE77" s="1109"/>
      <c r="CF77" s="1109">
        <v>48.4</v>
      </c>
      <c r="CG77" s="1109"/>
      <c r="CH77" s="1109"/>
      <c r="CI77" s="1109"/>
      <c r="CJ77" s="1109"/>
      <c r="CK77" s="1109"/>
      <c r="CL77" s="1109"/>
      <c r="CM77" s="1109"/>
      <c r="CN77" s="1109">
        <v>43</v>
      </c>
      <c r="CO77" s="1109"/>
      <c r="CP77" s="1109"/>
      <c r="CQ77" s="1109"/>
      <c r="CR77" s="1109"/>
      <c r="CS77" s="1109"/>
      <c r="CT77" s="1109"/>
      <c r="CU77" s="1109"/>
      <c r="CV77" s="1109">
        <v>32.4</v>
      </c>
      <c r="CW77" s="1109"/>
      <c r="CX77" s="1109"/>
      <c r="CY77" s="1109"/>
      <c r="CZ77" s="1109"/>
      <c r="DA77" s="1109"/>
      <c r="DB77" s="1109"/>
      <c r="DC77" s="1109"/>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9"/>
      <c r="BQ78" s="1109"/>
      <c r="BR78" s="1109"/>
      <c r="BS78" s="1109"/>
      <c r="BT78" s="1109"/>
      <c r="BU78" s="1109"/>
      <c r="BV78" s="1109"/>
      <c r="BW78" s="1109"/>
      <c r="BX78" s="1109"/>
      <c r="BY78" s="1109"/>
      <c r="BZ78" s="1109"/>
      <c r="CA78" s="1109"/>
      <c r="CB78" s="1109"/>
      <c r="CC78" s="1109"/>
      <c r="CD78" s="1109"/>
      <c r="CE78" s="1109"/>
      <c r="CF78" s="1109"/>
      <c r="CG78" s="1109"/>
      <c r="CH78" s="1109"/>
      <c r="CI78" s="1109"/>
      <c r="CJ78" s="1109"/>
      <c r="CK78" s="1109"/>
      <c r="CL78" s="1109"/>
      <c r="CM78" s="1109"/>
      <c r="CN78" s="1109"/>
      <c r="CO78" s="1109"/>
      <c r="CP78" s="1109"/>
      <c r="CQ78" s="1109"/>
      <c r="CR78" s="1109"/>
      <c r="CS78" s="1109"/>
      <c r="CT78" s="1109"/>
      <c r="CU78" s="1109"/>
      <c r="CV78" s="1109"/>
      <c r="CW78" s="1109"/>
      <c r="CX78" s="1109"/>
      <c r="CY78" s="1109"/>
      <c r="CZ78" s="1109"/>
      <c r="DA78" s="1109"/>
      <c r="DB78" s="1109"/>
      <c r="DC78" s="1109"/>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416</v>
      </c>
      <c r="BC79" s="1098"/>
      <c r="BD79" s="1098"/>
      <c r="BE79" s="1098"/>
      <c r="BF79" s="1098"/>
      <c r="BG79" s="1098"/>
      <c r="BH79" s="1098"/>
      <c r="BI79" s="1098"/>
      <c r="BJ79" s="1098"/>
      <c r="BK79" s="1098"/>
      <c r="BL79" s="1098"/>
      <c r="BM79" s="1098"/>
      <c r="BN79" s="1098"/>
      <c r="BO79" s="1098"/>
      <c r="BP79" s="1109">
        <v>10.199999999999999</v>
      </c>
      <c r="BQ79" s="1109"/>
      <c r="BR79" s="1109"/>
      <c r="BS79" s="1109"/>
      <c r="BT79" s="1109"/>
      <c r="BU79" s="1109"/>
      <c r="BV79" s="1109"/>
      <c r="BW79" s="1109"/>
      <c r="BX79" s="1109">
        <v>9.9</v>
      </c>
      <c r="BY79" s="1109"/>
      <c r="BZ79" s="1109"/>
      <c r="CA79" s="1109"/>
      <c r="CB79" s="1109"/>
      <c r="CC79" s="1109"/>
      <c r="CD79" s="1109"/>
      <c r="CE79" s="1109"/>
      <c r="CF79" s="1109">
        <v>9.9</v>
      </c>
      <c r="CG79" s="1109"/>
      <c r="CH79" s="1109"/>
      <c r="CI79" s="1109"/>
      <c r="CJ79" s="1109"/>
      <c r="CK79" s="1109"/>
      <c r="CL79" s="1109"/>
      <c r="CM79" s="1109"/>
      <c r="CN79" s="1109">
        <v>9.9</v>
      </c>
      <c r="CO79" s="1109"/>
      <c r="CP79" s="1109"/>
      <c r="CQ79" s="1109"/>
      <c r="CR79" s="1109"/>
      <c r="CS79" s="1109"/>
      <c r="CT79" s="1109"/>
      <c r="CU79" s="1109"/>
      <c r="CV79" s="1109">
        <v>9.5</v>
      </c>
      <c r="CW79" s="1109"/>
      <c r="CX79" s="1109"/>
      <c r="CY79" s="1109"/>
      <c r="CZ79" s="1109"/>
      <c r="DA79" s="1109"/>
      <c r="DB79" s="1109"/>
      <c r="DC79" s="1109"/>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9"/>
      <c r="BQ80" s="1109"/>
      <c r="BR80" s="1109"/>
      <c r="BS80" s="1109"/>
      <c r="BT80" s="1109"/>
      <c r="BU80" s="1109"/>
      <c r="BV80" s="1109"/>
      <c r="BW80" s="1109"/>
      <c r="BX80" s="1109"/>
      <c r="BY80" s="1109"/>
      <c r="BZ80" s="1109"/>
      <c r="CA80" s="1109"/>
      <c r="CB80" s="1109"/>
      <c r="CC80" s="1109"/>
      <c r="CD80" s="1109"/>
      <c r="CE80" s="1109"/>
      <c r="CF80" s="1109"/>
      <c r="CG80" s="1109"/>
      <c r="CH80" s="1109"/>
      <c r="CI80" s="1109"/>
      <c r="CJ80" s="1109"/>
      <c r="CK80" s="1109"/>
      <c r="CL80" s="1109"/>
      <c r="CM80" s="1109"/>
      <c r="CN80" s="1109"/>
      <c r="CO80" s="1109"/>
      <c r="CP80" s="1109"/>
      <c r="CQ80" s="1109"/>
      <c r="CR80" s="1109"/>
      <c r="CS80" s="1109"/>
      <c r="CT80" s="1109"/>
      <c r="CU80" s="1109"/>
      <c r="CV80" s="1109"/>
      <c r="CW80" s="1109"/>
      <c r="CX80" s="1109"/>
      <c r="CY80" s="1109"/>
      <c r="CZ80" s="1109"/>
      <c r="DA80" s="1109"/>
      <c r="DB80" s="1109"/>
      <c r="DC80" s="1109"/>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4pctNAVJvD5wm8mDdb1+6ND3V8iqaAAWpQInqRc6yH2YblT6M++EH4ihwXJy4EQ+3vD+Ks1N+fJmf4I797KcLg==" saltValue="tvdlDf7/iFPQi3VwmVt76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3"/>
  <printOptions horizontalCentered="1" verticalCentered="1"/>
  <pageMargins left="0" right="0" top="0.19685039370078741" bottom="0.31496062992125984" header="0.39370078740157483" footer="0"/>
  <pageSetup paperSize="8" scale="74" fitToWidth="1" fitToHeight="1" orientation="landscape" usePrinterDefaults="1"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60" zoomScaleNormal="6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bW8gn+SnqzA4AAjOzrzlT6Lcg7stbyQyRq6AdlX6ctPA2NSphqVPNjzmQuuLFoQREINyXK3WrhepypIy5y+S+g==" saltValue="n+cBdo1L1xi+y8qzeVhp2A==" spinCount="100000" sheet="1" objects="1" scenarios="1"/>
  <phoneticPr fontId="33"/>
  <printOptions horizontalCentered="1" verticalCentered="1"/>
  <pageMargins left="0" right="0" top="0.19685039370078741" bottom="0" header="0.39370078740157483" footer="0"/>
  <pageSetup paperSize="8" scale="53" fitToWidth="1" fitToHeight="1" orientation="landscape" usePrinterDefaults="1"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60" zoomScaleNormal="6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100</v>
      </c>
    </row>
  </sheetData>
  <sheetProtection algorithmName="SHA-512" hashValue="D7mrnX74uSewUAn+ET6lfmKCoPvSifEwutHC/mCAqcdF14Vi+la/5yqi1bBZB9TKNp0sb6Oaf6fRTkqJLXIM9A==" saltValue="FXRgPEhA+ZQVrQAusewNSQ==" spinCount="100000" sheet="1" objects="1" scenarios="1"/>
  <phoneticPr fontId="33"/>
  <printOptions horizontalCentered="1" verticalCentered="1"/>
  <pageMargins left="0" right="0" top="0.19685039370078741" bottom="0" header="0.39370078740157483" footer="0"/>
  <pageSetup paperSize="8" scale="53" fitToWidth="1" fitToHeight="1" orientation="landscape" usePrinterDefaults="1"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298</v>
      </c>
      <c r="DI1" s="350"/>
      <c r="DJ1" s="350"/>
      <c r="DK1" s="350"/>
      <c r="DL1" s="350"/>
      <c r="DM1" s="350"/>
      <c r="DN1" s="357"/>
      <c r="DO1" s="1"/>
      <c r="DP1" s="349" t="s">
        <v>308</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309</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318</v>
      </c>
      <c r="AA4" s="139"/>
      <c r="AB4" s="139"/>
      <c r="AC4" s="144"/>
      <c r="AD4" s="183" t="s">
        <v>264</v>
      </c>
      <c r="AE4" s="139"/>
      <c r="AF4" s="139"/>
      <c r="AG4" s="139"/>
      <c r="AH4" s="139"/>
      <c r="AI4" s="139"/>
      <c r="AJ4" s="139"/>
      <c r="AK4" s="144"/>
      <c r="AL4" s="183" t="s">
        <v>318</v>
      </c>
      <c r="AM4" s="139"/>
      <c r="AN4" s="139"/>
      <c r="AO4" s="144"/>
      <c r="AP4" s="302" t="s">
        <v>320</v>
      </c>
      <c r="AQ4" s="302"/>
      <c r="AR4" s="302"/>
      <c r="AS4" s="302"/>
      <c r="AT4" s="302"/>
      <c r="AU4" s="302"/>
      <c r="AV4" s="302"/>
      <c r="AW4" s="302"/>
      <c r="AX4" s="302"/>
      <c r="AY4" s="302"/>
      <c r="AZ4" s="302"/>
      <c r="BA4" s="302"/>
      <c r="BB4" s="302"/>
      <c r="BC4" s="302"/>
      <c r="BD4" s="302"/>
      <c r="BE4" s="302"/>
      <c r="BF4" s="302"/>
      <c r="BG4" s="302" t="s">
        <v>300</v>
      </c>
      <c r="BH4" s="302"/>
      <c r="BI4" s="302"/>
      <c r="BJ4" s="302"/>
      <c r="BK4" s="302"/>
      <c r="BL4" s="302"/>
      <c r="BM4" s="302"/>
      <c r="BN4" s="302"/>
      <c r="BO4" s="302" t="s">
        <v>318</v>
      </c>
      <c r="BP4" s="302"/>
      <c r="BQ4" s="302"/>
      <c r="BR4" s="302"/>
      <c r="BS4" s="302" t="s">
        <v>322</v>
      </c>
      <c r="BT4" s="302"/>
      <c r="BU4" s="302"/>
      <c r="BV4" s="302"/>
      <c r="BW4" s="302"/>
      <c r="BX4" s="302"/>
      <c r="BY4" s="302"/>
      <c r="BZ4" s="302"/>
      <c r="CA4" s="302"/>
      <c r="CB4" s="302"/>
      <c r="CD4" s="183"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315</v>
      </c>
      <c r="C5" s="269"/>
      <c r="D5" s="269"/>
      <c r="E5" s="269"/>
      <c r="F5" s="269"/>
      <c r="G5" s="269"/>
      <c r="H5" s="269"/>
      <c r="I5" s="269"/>
      <c r="J5" s="269"/>
      <c r="K5" s="269"/>
      <c r="L5" s="269"/>
      <c r="M5" s="269"/>
      <c r="N5" s="269"/>
      <c r="O5" s="269"/>
      <c r="P5" s="269"/>
      <c r="Q5" s="272"/>
      <c r="R5" s="277">
        <v>1558810</v>
      </c>
      <c r="S5" s="280"/>
      <c r="T5" s="280"/>
      <c r="U5" s="280"/>
      <c r="V5" s="280"/>
      <c r="W5" s="280"/>
      <c r="X5" s="280"/>
      <c r="Y5" s="282"/>
      <c r="Z5" s="285">
        <v>14.8</v>
      </c>
      <c r="AA5" s="285"/>
      <c r="AB5" s="285"/>
      <c r="AC5" s="285"/>
      <c r="AD5" s="290">
        <v>1558810</v>
      </c>
      <c r="AE5" s="290"/>
      <c r="AF5" s="290"/>
      <c r="AG5" s="290"/>
      <c r="AH5" s="290"/>
      <c r="AI5" s="290"/>
      <c r="AJ5" s="290"/>
      <c r="AK5" s="290"/>
      <c r="AL5" s="295">
        <v>30.8</v>
      </c>
      <c r="AM5" s="297"/>
      <c r="AN5" s="297"/>
      <c r="AO5" s="299"/>
      <c r="AP5" s="262" t="s">
        <v>324</v>
      </c>
      <c r="AQ5" s="269"/>
      <c r="AR5" s="269"/>
      <c r="AS5" s="269"/>
      <c r="AT5" s="269"/>
      <c r="AU5" s="269"/>
      <c r="AV5" s="269"/>
      <c r="AW5" s="269"/>
      <c r="AX5" s="269"/>
      <c r="AY5" s="269"/>
      <c r="AZ5" s="269"/>
      <c r="BA5" s="269"/>
      <c r="BB5" s="269"/>
      <c r="BC5" s="269"/>
      <c r="BD5" s="269"/>
      <c r="BE5" s="269"/>
      <c r="BF5" s="272"/>
      <c r="BG5" s="278">
        <v>1553764</v>
      </c>
      <c r="BH5" s="219"/>
      <c r="BI5" s="219"/>
      <c r="BJ5" s="219"/>
      <c r="BK5" s="219"/>
      <c r="BL5" s="219"/>
      <c r="BM5" s="219"/>
      <c r="BN5" s="283"/>
      <c r="BO5" s="286">
        <v>99.7</v>
      </c>
      <c r="BP5" s="286"/>
      <c r="BQ5" s="286"/>
      <c r="BR5" s="286"/>
      <c r="BS5" s="291" t="s">
        <v>206</v>
      </c>
      <c r="BT5" s="291"/>
      <c r="BU5" s="291"/>
      <c r="BV5" s="291"/>
      <c r="BW5" s="291"/>
      <c r="BX5" s="291"/>
      <c r="BY5" s="291"/>
      <c r="BZ5" s="291"/>
      <c r="CA5" s="291"/>
      <c r="CB5" s="332"/>
      <c r="CC5" s="36"/>
      <c r="CD5" s="183" t="s">
        <v>320</v>
      </c>
      <c r="CE5" s="139"/>
      <c r="CF5" s="139"/>
      <c r="CG5" s="139"/>
      <c r="CH5" s="139"/>
      <c r="CI5" s="139"/>
      <c r="CJ5" s="139"/>
      <c r="CK5" s="139"/>
      <c r="CL5" s="139"/>
      <c r="CM5" s="139"/>
      <c r="CN5" s="139"/>
      <c r="CO5" s="139"/>
      <c r="CP5" s="139"/>
      <c r="CQ5" s="144"/>
      <c r="CR5" s="183" t="s">
        <v>326</v>
      </c>
      <c r="CS5" s="139"/>
      <c r="CT5" s="139"/>
      <c r="CU5" s="139"/>
      <c r="CV5" s="139"/>
      <c r="CW5" s="139"/>
      <c r="CX5" s="139"/>
      <c r="CY5" s="144"/>
      <c r="CZ5" s="183" t="s">
        <v>318</v>
      </c>
      <c r="DA5" s="139"/>
      <c r="DB5" s="139"/>
      <c r="DC5" s="144"/>
      <c r="DD5" s="183" t="s">
        <v>328</v>
      </c>
      <c r="DE5" s="139"/>
      <c r="DF5" s="139"/>
      <c r="DG5" s="139"/>
      <c r="DH5" s="139"/>
      <c r="DI5" s="139"/>
      <c r="DJ5" s="139"/>
      <c r="DK5" s="139"/>
      <c r="DL5" s="139"/>
      <c r="DM5" s="139"/>
      <c r="DN5" s="139"/>
      <c r="DO5" s="139"/>
      <c r="DP5" s="144"/>
      <c r="DQ5" s="183"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3"/>
      <c r="R6" s="278">
        <v>123790</v>
      </c>
      <c r="S6" s="219"/>
      <c r="T6" s="219"/>
      <c r="U6" s="219"/>
      <c r="V6" s="219"/>
      <c r="W6" s="219"/>
      <c r="X6" s="219"/>
      <c r="Y6" s="283"/>
      <c r="Z6" s="286">
        <v>1.2</v>
      </c>
      <c r="AA6" s="286"/>
      <c r="AB6" s="286"/>
      <c r="AC6" s="286"/>
      <c r="AD6" s="291">
        <v>123790</v>
      </c>
      <c r="AE6" s="291"/>
      <c r="AF6" s="291"/>
      <c r="AG6" s="291"/>
      <c r="AH6" s="291"/>
      <c r="AI6" s="291"/>
      <c r="AJ6" s="291"/>
      <c r="AK6" s="291"/>
      <c r="AL6" s="287">
        <v>2.4</v>
      </c>
      <c r="AM6" s="240"/>
      <c r="AN6" s="240"/>
      <c r="AO6" s="300"/>
      <c r="AP6" s="263" t="s">
        <v>105</v>
      </c>
      <c r="AQ6" s="36"/>
      <c r="AR6" s="36"/>
      <c r="AS6" s="36"/>
      <c r="AT6" s="36"/>
      <c r="AU6" s="36"/>
      <c r="AV6" s="36"/>
      <c r="AW6" s="36"/>
      <c r="AX6" s="36"/>
      <c r="AY6" s="36"/>
      <c r="AZ6" s="36"/>
      <c r="BA6" s="36"/>
      <c r="BB6" s="36"/>
      <c r="BC6" s="36"/>
      <c r="BD6" s="36"/>
      <c r="BE6" s="36"/>
      <c r="BF6" s="273"/>
      <c r="BG6" s="278">
        <v>1553764</v>
      </c>
      <c r="BH6" s="219"/>
      <c r="BI6" s="219"/>
      <c r="BJ6" s="219"/>
      <c r="BK6" s="219"/>
      <c r="BL6" s="219"/>
      <c r="BM6" s="219"/>
      <c r="BN6" s="283"/>
      <c r="BO6" s="286">
        <v>99.7</v>
      </c>
      <c r="BP6" s="286"/>
      <c r="BQ6" s="286"/>
      <c r="BR6" s="286"/>
      <c r="BS6" s="291" t="s">
        <v>206</v>
      </c>
      <c r="BT6" s="291"/>
      <c r="BU6" s="291"/>
      <c r="BV6" s="291"/>
      <c r="BW6" s="291"/>
      <c r="BX6" s="291"/>
      <c r="BY6" s="291"/>
      <c r="BZ6" s="291"/>
      <c r="CA6" s="291"/>
      <c r="CB6" s="332"/>
      <c r="CD6" s="262" t="s">
        <v>333</v>
      </c>
      <c r="CE6" s="269"/>
      <c r="CF6" s="269"/>
      <c r="CG6" s="269"/>
      <c r="CH6" s="269"/>
      <c r="CI6" s="269"/>
      <c r="CJ6" s="269"/>
      <c r="CK6" s="269"/>
      <c r="CL6" s="269"/>
      <c r="CM6" s="269"/>
      <c r="CN6" s="269"/>
      <c r="CO6" s="269"/>
      <c r="CP6" s="269"/>
      <c r="CQ6" s="272"/>
      <c r="CR6" s="278">
        <v>100714</v>
      </c>
      <c r="CS6" s="219"/>
      <c r="CT6" s="219"/>
      <c r="CU6" s="219"/>
      <c r="CV6" s="219"/>
      <c r="CW6" s="219"/>
      <c r="CX6" s="219"/>
      <c r="CY6" s="283"/>
      <c r="CZ6" s="295">
        <v>1</v>
      </c>
      <c r="DA6" s="297"/>
      <c r="DB6" s="297"/>
      <c r="DC6" s="343"/>
      <c r="DD6" s="292" t="s">
        <v>206</v>
      </c>
      <c r="DE6" s="219"/>
      <c r="DF6" s="219"/>
      <c r="DG6" s="219"/>
      <c r="DH6" s="219"/>
      <c r="DI6" s="219"/>
      <c r="DJ6" s="219"/>
      <c r="DK6" s="219"/>
      <c r="DL6" s="219"/>
      <c r="DM6" s="219"/>
      <c r="DN6" s="219"/>
      <c r="DO6" s="219"/>
      <c r="DP6" s="283"/>
      <c r="DQ6" s="292">
        <v>100714</v>
      </c>
      <c r="DR6" s="219"/>
      <c r="DS6" s="219"/>
      <c r="DT6" s="219"/>
      <c r="DU6" s="219"/>
      <c r="DV6" s="219"/>
      <c r="DW6" s="219"/>
      <c r="DX6" s="219"/>
      <c r="DY6" s="219"/>
      <c r="DZ6" s="219"/>
      <c r="EA6" s="219"/>
      <c r="EB6" s="219"/>
      <c r="EC6" s="333"/>
    </row>
    <row r="7" spans="2:143" ht="11.25" customHeight="1">
      <c r="B7" s="263" t="s">
        <v>48</v>
      </c>
      <c r="C7" s="36"/>
      <c r="D7" s="36"/>
      <c r="E7" s="36"/>
      <c r="F7" s="36"/>
      <c r="G7" s="36"/>
      <c r="H7" s="36"/>
      <c r="I7" s="36"/>
      <c r="J7" s="36"/>
      <c r="K7" s="36"/>
      <c r="L7" s="36"/>
      <c r="M7" s="36"/>
      <c r="N7" s="36"/>
      <c r="O7" s="36"/>
      <c r="P7" s="36"/>
      <c r="Q7" s="273"/>
      <c r="R7" s="278">
        <v>635</v>
      </c>
      <c r="S7" s="219"/>
      <c r="T7" s="219"/>
      <c r="U7" s="219"/>
      <c r="V7" s="219"/>
      <c r="W7" s="219"/>
      <c r="X7" s="219"/>
      <c r="Y7" s="283"/>
      <c r="Z7" s="286">
        <v>0</v>
      </c>
      <c r="AA7" s="286"/>
      <c r="AB7" s="286"/>
      <c r="AC7" s="286"/>
      <c r="AD7" s="291">
        <v>635</v>
      </c>
      <c r="AE7" s="291"/>
      <c r="AF7" s="291"/>
      <c r="AG7" s="291"/>
      <c r="AH7" s="291"/>
      <c r="AI7" s="291"/>
      <c r="AJ7" s="291"/>
      <c r="AK7" s="291"/>
      <c r="AL7" s="287">
        <v>0</v>
      </c>
      <c r="AM7" s="240"/>
      <c r="AN7" s="240"/>
      <c r="AO7" s="300"/>
      <c r="AP7" s="263" t="s">
        <v>334</v>
      </c>
      <c r="AQ7" s="36"/>
      <c r="AR7" s="36"/>
      <c r="AS7" s="36"/>
      <c r="AT7" s="36"/>
      <c r="AU7" s="36"/>
      <c r="AV7" s="36"/>
      <c r="AW7" s="36"/>
      <c r="AX7" s="36"/>
      <c r="AY7" s="36"/>
      <c r="AZ7" s="36"/>
      <c r="BA7" s="36"/>
      <c r="BB7" s="36"/>
      <c r="BC7" s="36"/>
      <c r="BD7" s="36"/>
      <c r="BE7" s="36"/>
      <c r="BF7" s="273"/>
      <c r="BG7" s="278">
        <v>397548</v>
      </c>
      <c r="BH7" s="219"/>
      <c r="BI7" s="219"/>
      <c r="BJ7" s="219"/>
      <c r="BK7" s="219"/>
      <c r="BL7" s="219"/>
      <c r="BM7" s="219"/>
      <c r="BN7" s="283"/>
      <c r="BO7" s="286">
        <v>25.5</v>
      </c>
      <c r="BP7" s="286"/>
      <c r="BQ7" s="286"/>
      <c r="BR7" s="286"/>
      <c r="BS7" s="291" t="s">
        <v>206</v>
      </c>
      <c r="BT7" s="291"/>
      <c r="BU7" s="291"/>
      <c r="BV7" s="291"/>
      <c r="BW7" s="291"/>
      <c r="BX7" s="291"/>
      <c r="BY7" s="291"/>
      <c r="BZ7" s="291"/>
      <c r="CA7" s="291"/>
      <c r="CB7" s="332"/>
      <c r="CD7" s="263" t="s">
        <v>337</v>
      </c>
      <c r="CE7" s="36"/>
      <c r="CF7" s="36"/>
      <c r="CG7" s="36"/>
      <c r="CH7" s="36"/>
      <c r="CI7" s="36"/>
      <c r="CJ7" s="36"/>
      <c r="CK7" s="36"/>
      <c r="CL7" s="36"/>
      <c r="CM7" s="36"/>
      <c r="CN7" s="36"/>
      <c r="CO7" s="36"/>
      <c r="CP7" s="36"/>
      <c r="CQ7" s="273"/>
      <c r="CR7" s="278">
        <v>2522996</v>
      </c>
      <c r="CS7" s="219"/>
      <c r="CT7" s="219"/>
      <c r="CU7" s="219"/>
      <c r="CV7" s="219"/>
      <c r="CW7" s="219"/>
      <c r="CX7" s="219"/>
      <c r="CY7" s="283"/>
      <c r="CZ7" s="286">
        <v>24.9</v>
      </c>
      <c r="DA7" s="286"/>
      <c r="DB7" s="286"/>
      <c r="DC7" s="286"/>
      <c r="DD7" s="292">
        <v>137582</v>
      </c>
      <c r="DE7" s="219"/>
      <c r="DF7" s="219"/>
      <c r="DG7" s="219"/>
      <c r="DH7" s="219"/>
      <c r="DI7" s="219"/>
      <c r="DJ7" s="219"/>
      <c r="DK7" s="219"/>
      <c r="DL7" s="219"/>
      <c r="DM7" s="219"/>
      <c r="DN7" s="219"/>
      <c r="DO7" s="219"/>
      <c r="DP7" s="283"/>
      <c r="DQ7" s="292">
        <v>1024416</v>
      </c>
      <c r="DR7" s="219"/>
      <c r="DS7" s="219"/>
      <c r="DT7" s="219"/>
      <c r="DU7" s="219"/>
      <c r="DV7" s="219"/>
      <c r="DW7" s="219"/>
      <c r="DX7" s="219"/>
      <c r="DY7" s="219"/>
      <c r="DZ7" s="219"/>
      <c r="EA7" s="219"/>
      <c r="EB7" s="219"/>
      <c r="EC7" s="333"/>
    </row>
    <row r="8" spans="2:143" ht="11.25" customHeight="1">
      <c r="B8" s="263" t="s">
        <v>338</v>
      </c>
      <c r="C8" s="36"/>
      <c r="D8" s="36"/>
      <c r="E8" s="36"/>
      <c r="F8" s="36"/>
      <c r="G8" s="36"/>
      <c r="H8" s="36"/>
      <c r="I8" s="36"/>
      <c r="J8" s="36"/>
      <c r="K8" s="36"/>
      <c r="L8" s="36"/>
      <c r="M8" s="36"/>
      <c r="N8" s="36"/>
      <c r="O8" s="36"/>
      <c r="P8" s="36"/>
      <c r="Q8" s="273"/>
      <c r="R8" s="278">
        <v>1779</v>
      </c>
      <c r="S8" s="219"/>
      <c r="T8" s="219"/>
      <c r="U8" s="219"/>
      <c r="V8" s="219"/>
      <c r="W8" s="219"/>
      <c r="X8" s="219"/>
      <c r="Y8" s="283"/>
      <c r="Z8" s="286">
        <v>0</v>
      </c>
      <c r="AA8" s="286"/>
      <c r="AB8" s="286"/>
      <c r="AC8" s="286"/>
      <c r="AD8" s="291">
        <v>1779</v>
      </c>
      <c r="AE8" s="291"/>
      <c r="AF8" s="291"/>
      <c r="AG8" s="291"/>
      <c r="AH8" s="291"/>
      <c r="AI8" s="291"/>
      <c r="AJ8" s="291"/>
      <c r="AK8" s="291"/>
      <c r="AL8" s="287">
        <v>0</v>
      </c>
      <c r="AM8" s="240"/>
      <c r="AN8" s="240"/>
      <c r="AO8" s="300"/>
      <c r="AP8" s="263" t="s">
        <v>123</v>
      </c>
      <c r="AQ8" s="36"/>
      <c r="AR8" s="36"/>
      <c r="AS8" s="36"/>
      <c r="AT8" s="36"/>
      <c r="AU8" s="36"/>
      <c r="AV8" s="36"/>
      <c r="AW8" s="36"/>
      <c r="AX8" s="36"/>
      <c r="AY8" s="36"/>
      <c r="AZ8" s="36"/>
      <c r="BA8" s="36"/>
      <c r="BB8" s="36"/>
      <c r="BC8" s="36"/>
      <c r="BD8" s="36"/>
      <c r="BE8" s="36"/>
      <c r="BF8" s="273"/>
      <c r="BG8" s="278">
        <v>18947</v>
      </c>
      <c r="BH8" s="219"/>
      <c r="BI8" s="219"/>
      <c r="BJ8" s="219"/>
      <c r="BK8" s="219"/>
      <c r="BL8" s="219"/>
      <c r="BM8" s="219"/>
      <c r="BN8" s="283"/>
      <c r="BO8" s="286">
        <v>1.2</v>
      </c>
      <c r="BP8" s="286"/>
      <c r="BQ8" s="286"/>
      <c r="BR8" s="286"/>
      <c r="BS8" s="292" t="s">
        <v>206</v>
      </c>
      <c r="BT8" s="219"/>
      <c r="BU8" s="219"/>
      <c r="BV8" s="219"/>
      <c r="BW8" s="219"/>
      <c r="BX8" s="219"/>
      <c r="BY8" s="219"/>
      <c r="BZ8" s="219"/>
      <c r="CA8" s="219"/>
      <c r="CB8" s="333"/>
      <c r="CD8" s="263" t="s">
        <v>340</v>
      </c>
      <c r="CE8" s="36"/>
      <c r="CF8" s="36"/>
      <c r="CG8" s="36"/>
      <c r="CH8" s="36"/>
      <c r="CI8" s="36"/>
      <c r="CJ8" s="36"/>
      <c r="CK8" s="36"/>
      <c r="CL8" s="36"/>
      <c r="CM8" s="36"/>
      <c r="CN8" s="36"/>
      <c r="CO8" s="36"/>
      <c r="CP8" s="36"/>
      <c r="CQ8" s="273"/>
      <c r="CR8" s="278">
        <v>2428168</v>
      </c>
      <c r="CS8" s="219"/>
      <c r="CT8" s="219"/>
      <c r="CU8" s="219"/>
      <c r="CV8" s="219"/>
      <c r="CW8" s="219"/>
      <c r="CX8" s="219"/>
      <c r="CY8" s="283"/>
      <c r="CZ8" s="286">
        <v>24</v>
      </c>
      <c r="DA8" s="286"/>
      <c r="DB8" s="286"/>
      <c r="DC8" s="286"/>
      <c r="DD8" s="292">
        <v>19970</v>
      </c>
      <c r="DE8" s="219"/>
      <c r="DF8" s="219"/>
      <c r="DG8" s="219"/>
      <c r="DH8" s="219"/>
      <c r="DI8" s="219"/>
      <c r="DJ8" s="219"/>
      <c r="DK8" s="219"/>
      <c r="DL8" s="219"/>
      <c r="DM8" s="219"/>
      <c r="DN8" s="219"/>
      <c r="DO8" s="219"/>
      <c r="DP8" s="283"/>
      <c r="DQ8" s="292">
        <v>1322884</v>
      </c>
      <c r="DR8" s="219"/>
      <c r="DS8" s="219"/>
      <c r="DT8" s="219"/>
      <c r="DU8" s="219"/>
      <c r="DV8" s="219"/>
      <c r="DW8" s="219"/>
      <c r="DX8" s="219"/>
      <c r="DY8" s="219"/>
      <c r="DZ8" s="219"/>
      <c r="EA8" s="219"/>
      <c r="EB8" s="219"/>
      <c r="EC8" s="333"/>
    </row>
    <row r="9" spans="2:143" ht="11.25" customHeight="1">
      <c r="B9" s="263" t="s">
        <v>341</v>
      </c>
      <c r="C9" s="36"/>
      <c r="D9" s="36"/>
      <c r="E9" s="36"/>
      <c r="F9" s="36"/>
      <c r="G9" s="36"/>
      <c r="H9" s="36"/>
      <c r="I9" s="36"/>
      <c r="J9" s="36"/>
      <c r="K9" s="36"/>
      <c r="L9" s="36"/>
      <c r="M9" s="36"/>
      <c r="N9" s="36"/>
      <c r="O9" s="36"/>
      <c r="P9" s="36"/>
      <c r="Q9" s="273"/>
      <c r="R9" s="278">
        <v>2215</v>
      </c>
      <c r="S9" s="219"/>
      <c r="T9" s="219"/>
      <c r="U9" s="219"/>
      <c r="V9" s="219"/>
      <c r="W9" s="219"/>
      <c r="X9" s="219"/>
      <c r="Y9" s="283"/>
      <c r="Z9" s="286">
        <v>0</v>
      </c>
      <c r="AA9" s="286"/>
      <c r="AB9" s="286"/>
      <c r="AC9" s="286"/>
      <c r="AD9" s="291">
        <v>2215</v>
      </c>
      <c r="AE9" s="291"/>
      <c r="AF9" s="291"/>
      <c r="AG9" s="291"/>
      <c r="AH9" s="291"/>
      <c r="AI9" s="291"/>
      <c r="AJ9" s="291"/>
      <c r="AK9" s="291"/>
      <c r="AL9" s="287">
        <v>0</v>
      </c>
      <c r="AM9" s="240"/>
      <c r="AN9" s="240"/>
      <c r="AO9" s="300"/>
      <c r="AP9" s="263" t="s">
        <v>343</v>
      </c>
      <c r="AQ9" s="36"/>
      <c r="AR9" s="36"/>
      <c r="AS9" s="36"/>
      <c r="AT9" s="36"/>
      <c r="AU9" s="36"/>
      <c r="AV9" s="36"/>
      <c r="AW9" s="36"/>
      <c r="AX9" s="36"/>
      <c r="AY9" s="36"/>
      <c r="AZ9" s="36"/>
      <c r="BA9" s="36"/>
      <c r="BB9" s="36"/>
      <c r="BC9" s="36"/>
      <c r="BD9" s="36"/>
      <c r="BE9" s="36"/>
      <c r="BF9" s="273"/>
      <c r="BG9" s="278">
        <v>339146</v>
      </c>
      <c r="BH9" s="219"/>
      <c r="BI9" s="219"/>
      <c r="BJ9" s="219"/>
      <c r="BK9" s="219"/>
      <c r="BL9" s="219"/>
      <c r="BM9" s="219"/>
      <c r="BN9" s="283"/>
      <c r="BO9" s="286">
        <v>21.8</v>
      </c>
      <c r="BP9" s="286"/>
      <c r="BQ9" s="286"/>
      <c r="BR9" s="286"/>
      <c r="BS9" s="292" t="s">
        <v>206</v>
      </c>
      <c r="BT9" s="219"/>
      <c r="BU9" s="219"/>
      <c r="BV9" s="219"/>
      <c r="BW9" s="219"/>
      <c r="BX9" s="219"/>
      <c r="BY9" s="219"/>
      <c r="BZ9" s="219"/>
      <c r="CA9" s="219"/>
      <c r="CB9" s="333"/>
      <c r="CD9" s="263" t="s">
        <v>345</v>
      </c>
      <c r="CE9" s="36"/>
      <c r="CF9" s="36"/>
      <c r="CG9" s="36"/>
      <c r="CH9" s="36"/>
      <c r="CI9" s="36"/>
      <c r="CJ9" s="36"/>
      <c r="CK9" s="36"/>
      <c r="CL9" s="36"/>
      <c r="CM9" s="36"/>
      <c r="CN9" s="36"/>
      <c r="CO9" s="36"/>
      <c r="CP9" s="36"/>
      <c r="CQ9" s="273"/>
      <c r="CR9" s="278">
        <v>593610</v>
      </c>
      <c r="CS9" s="219"/>
      <c r="CT9" s="219"/>
      <c r="CU9" s="219"/>
      <c r="CV9" s="219"/>
      <c r="CW9" s="219"/>
      <c r="CX9" s="219"/>
      <c r="CY9" s="283"/>
      <c r="CZ9" s="286">
        <v>5.9</v>
      </c>
      <c r="DA9" s="286"/>
      <c r="DB9" s="286"/>
      <c r="DC9" s="286"/>
      <c r="DD9" s="292">
        <v>80093</v>
      </c>
      <c r="DE9" s="219"/>
      <c r="DF9" s="219"/>
      <c r="DG9" s="219"/>
      <c r="DH9" s="219"/>
      <c r="DI9" s="219"/>
      <c r="DJ9" s="219"/>
      <c r="DK9" s="219"/>
      <c r="DL9" s="219"/>
      <c r="DM9" s="219"/>
      <c r="DN9" s="219"/>
      <c r="DO9" s="219"/>
      <c r="DP9" s="283"/>
      <c r="DQ9" s="292">
        <v>509447</v>
      </c>
      <c r="DR9" s="219"/>
      <c r="DS9" s="219"/>
      <c r="DT9" s="219"/>
      <c r="DU9" s="219"/>
      <c r="DV9" s="219"/>
      <c r="DW9" s="219"/>
      <c r="DX9" s="219"/>
      <c r="DY9" s="219"/>
      <c r="DZ9" s="219"/>
      <c r="EA9" s="219"/>
      <c r="EB9" s="219"/>
      <c r="EC9" s="333"/>
    </row>
    <row r="10" spans="2:143" ht="11.25" customHeight="1">
      <c r="B10" s="263" t="s">
        <v>129</v>
      </c>
      <c r="C10" s="36"/>
      <c r="D10" s="36"/>
      <c r="E10" s="36"/>
      <c r="F10" s="36"/>
      <c r="G10" s="36"/>
      <c r="H10" s="36"/>
      <c r="I10" s="36"/>
      <c r="J10" s="36"/>
      <c r="K10" s="36"/>
      <c r="L10" s="36"/>
      <c r="M10" s="36"/>
      <c r="N10" s="36"/>
      <c r="O10" s="36"/>
      <c r="P10" s="36"/>
      <c r="Q10" s="273"/>
      <c r="R10" s="278" t="s">
        <v>206</v>
      </c>
      <c r="S10" s="219"/>
      <c r="T10" s="219"/>
      <c r="U10" s="219"/>
      <c r="V10" s="219"/>
      <c r="W10" s="219"/>
      <c r="X10" s="219"/>
      <c r="Y10" s="283"/>
      <c r="Z10" s="286" t="s">
        <v>206</v>
      </c>
      <c r="AA10" s="286"/>
      <c r="AB10" s="286"/>
      <c r="AC10" s="286"/>
      <c r="AD10" s="291" t="s">
        <v>206</v>
      </c>
      <c r="AE10" s="291"/>
      <c r="AF10" s="291"/>
      <c r="AG10" s="291"/>
      <c r="AH10" s="291"/>
      <c r="AI10" s="291"/>
      <c r="AJ10" s="291"/>
      <c r="AK10" s="291"/>
      <c r="AL10" s="287" t="s">
        <v>206</v>
      </c>
      <c r="AM10" s="240"/>
      <c r="AN10" s="240"/>
      <c r="AO10" s="300"/>
      <c r="AP10" s="263" t="s">
        <v>196</v>
      </c>
      <c r="AQ10" s="36"/>
      <c r="AR10" s="36"/>
      <c r="AS10" s="36"/>
      <c r="AT10" s="36"/>
      <c r="AU10" s="36"/>
      <c r="AV10" s="36"/>
      <c r="AW10" s="36"/>
      <c r="AX10" s="36"/>
      <c r="AY10" s="36"/>
      <c r="AZ10" s="36"/>
      <c r="BA10" s="36"/>
      <c r="BB10" s="36"/>
      <c r="BC10" s="36"/>
      <c r="BD10" s="36"/>
      <c r="BE10" s="36"/>
      <c r="BF10" s="273"/>
      <c r="BG10" s="278">
        <v>23709</v>
      </c>
      <c r="BH10" s="219"/>
      <c r="BI10" s="219"/>
      <c r="BJ10" s="219"/>
      <c r="BK10" s="219"/>
      <c r="BL10" s="219"/>
      <c r="BM10" s="219"/>
      <c r="BN10" s="283"/>
      <c r="BO10" s="286">
        <v>1.5</v>
      </c>
      <c r="BP10" s="286"/>
      <c r="BQ10" s="286"/>
      <c r="BR10" s="286"/>
      <c r="BS10" s="292" t="s">
        <v>206</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v>6802</v>
      </c>
      <c r="CS10" s="219"/>
      <c r="CT10" s="219"/>
      <c r="CU10" s="219"/>
      <c r="CV10" s="219"/>
      <c r="CW10" s="219"/>
      <c r="CX10" s="219"/>
      <c r="CY10" s="283"/>
      <c r="CZ10" s="286">
        <v>0.1</v>
      </c>
      <c r="DA10" s="286"/>
      <c r="DB10" s="286"/>
      <c r="DC10" s="286"/>
      <c r="DD10" s="292" t="s">
        <v>206</v>
      </c>
      <c r="DE10" s="219"/>
      <c r="DF10" s="219"/>
      <c r="DG10" s="219"/>
      <c r="DH10" s="219"/>
      <c r="DI10" s="219"/>
      <c r="DJ10" s="219"/>
      <c r="DK10" s="219"/>
      <c r="DL10" s="219"/>
      <c r="DM10" s="219"/>
      <c r="DN10" s="219"/>
      <c r="DO10" s="219"/>
      <c r="DP10" s="283"/>
      <c r="DQ10" s="292">
        <v>2020</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287037</v>
      </c>
      <c r="S11" s="219"/>
      <c r="T11" s="219"/>
      <c r="U11" s="219"/>
      <c r="V11" s="219"/>
      <c r="W11" s="219"/>
      <c r="X11" s="219"/>
      <c r="Y11" s="283"/>
      <c r="Z11" s="287">
        <v>2.7</v>
      </c>
      <c r="AA11" s="240"/>
      <c r="AB11" s="240"/>
      <c r="AC11" s="289"/>
      <c r="AD11" s="292">
        <v>287037</v>
      </c>
      <c r="AE11" s="219"/>
      <c r="AF11" s="219"/>
      <c r="AG11" s="219"/>
      <c r="AH11" s="219"/>
      <c r="AI11" s="219"/>
      <c r="AJ11" s="219"/>
      <c r="AK11" s="283"/>
      <c r="AL11" s="287">
        <v>5.7</v>
      </c>
      <c r="AM11" s="240"/>
      <c r="AN11" s="240"/>
      <c r="AO11" s="300"/>
      <c r="AP11" s="263" t="s">
        <v>347</v>
      </c>
      <c r="AQ11" s="36"/>
      <c r="AR11" s="36"/>
      <c r="AS11" s="36"/>
      <c r="AT11" s="36"/>
      <c r="AU11" s="36"/>
      <c r="AV11" s="36"/>
      <c r="AW11" s="36"/>
      <c r="AX11" s="36"/>
      <c r="AY11" s="36"/>
      <c r="AZ11" s="36"/>
      <c r="BA11" s="36"/>
      <c r="BB11" s="36"/>
      <c r="BC11" s="36"/>
      <c r="BD11" s="36"/>
      <c r="BE11" s="36"/>
      <c r="BF11" s="273"/>
      <c r="BG11" s="278">
        <v>15746</v>
      </c>
      <c r="BH11" s="219"/>
      <c r="BI11" s="219"/>
      <c r="BJ11" s="219"/>
      <c r="BK11" s="219"/>
      <c r="BL11" s="219"/>
      <c r="BM11" s="219"/>
      <c r="BN11" s="283"/>
      <c r="BO11" s="286">
        <v>1</v>
      </c>
      <c r="BP11" s="286"/>
      <c r="BQ11" s="286"/>
      <c r="BR11" s="286"/>
      <c r="BS11" s="292" t="s">
        <v>206</v>
      </c>
      <c r="BT11" s="219"/>
      <c r="BU11" s="219"/>
      <c r="BV11" s="219"/>
      <c r="BW11" s="219"/>
      <c r="BX11" s="219"/>
      <c r="BY11" s="219"/>
      <c r="BZ11" s="219"/>
      <c r="CA11" s="219"/>
      <c r="CB11" s="333"/>
      <c r="CD11" s="263" t="s">
        <v>350</v>
      </c>
      <c r="CE11" s="36"/>
      <c r="CF11" s="36"/>
      <c r="CG11" s="36"/>
      <c r="CH11" s="36"/>
      <c r="CI11" s="36"/>
      <c r="CJ11" s="36"/>
      <c r="CK11" s="36"/>
      <c r="CL11" s="36"/>
      <c r="CM11" s="36"/>
      <c r="CN11" s="36"/>
      <c r="CO11" s="36"/>
      <c r="CP11" s="36"/>
      <c r="CQ11" s="273"/>
      <c r="CR11" s="278">
        <v>662856</v>
      </c>
      <c r="CS11" s="219"/>
      <c r="CT11" s="219"/>
      <c r="CU11" s="219"/>
      <c r="CV11" s="219"/>
      <c r="CW11" s="219"/>
      <c r="CX11" s="219"/>
      <c r="CY11" s="283"/>
      <c r="CZ11" s="286">
        <v>6.6</v>
      </c>
      <c r="DA11" s="286"/>
      <c r="DB11" s="286"/>
      <c r="DC11" s="286"/>
      <c r="DD11" s="292">
        <v>261875</v>
      </c>
      <c r="DE11" s="219"/>
      <c r="DF11" s="219"/>
      <c r="DG11" s="219"/>
      <c r="DH11" s="219"/>
      <c r="DI11" s="219"/>
      <c r="DJ11" s="219"/>
      <c r="DK11" s="219"/>
      <c r="DL11" s="219"/>
      <c r="DM11" s="219"/>
      <c r="DN11" s="219"/>
      <c r="DO11" s="219"/>
      <c r="DP11" s="283"/>
      <c r="DQ11" s="292">
        <v>281269</v>
      </c>
      <c r="DR11" s="219"/>
      <c r="DS11" s="219"/>
      <c r="DT11" s="219"/>
      <c r="DU11" s="219"/>
      <c r="DV11" s="219"/>
      <c r="DW11" s="219"/>
      <c r="DX11" s="219"/>
      <c r="DY11" s="219"/>
      <c r="DZ11" s="219"/>
      <c r="EA11" s="219"/>
      <c r="EB11" s="219"/>
      <c r="EC11" s="333"/>
    </row>
    <row r="12" spans="2:143" ht="11.25" customHeight="1">
      <c r="B12" s="263" t="s">
        <v>147</v>
      </c>
      <c r="C12" s="36"/>
      <c r="D12" s="36"/>
      <c r="E12" s="36"/>
      <c r="F12" s="36"/>
      <c r="G12" s="36"/>
      <c r="H12" s="36"/>
      <c r="I12" s="36"/>
      <c r="J12" s="36"/>
      <c r="K12" s="36"/>
      <c r="L12" s="36"/>
      <c r="M12" s="36"/>
      <c r="N12" s="36"/>
      <c r="O12" s="36"/>
      <c r="P12" s="36"/>
      <c r="Q12" s="273"/>
      <c r="R12" s="278" t="s">
        <v>206</v>
      </c>
      <c r="S12" s="219"/>
      <c r="T12" s="219"/>
      <c r="U12" s="219"/>
      <c r="V12" s="219"/>
      <c r="W12" s="219"/>
      <c r="X12" s="219"/>
      <c r="Y12" s="283"/>
      <c r="Z12" s="286" t="s">
        <v>206</v>
      </c>
      <c r="AA12" s="286"/>
      <c r="AB12" s="286"/>
      <c r="AC12" s="286"/>
      <c r="AD12" s="291" t="s">
        <v>206</v>
      </c>
      <c r="AE12" s="291"/>
      <c r="AF12" s="291"/>
      <c r="AG12" s="291"/>
      <c r="AH12" s="291"/>
      <c r="AI12" s="291"/>
      <c r="AJ12" s="291"/>
      <c r="AK12" s="291"/>
      <c r="AL12" s="287" t="s">
        <v>206</v>
      </c>
      <c r="AM12" s="240"/>
      <c r="AN12" s="240"/>
      <c r="AO12" s="300"/>
      <c r="AP12" s="263" t="s">
        <v>351</v>
      </c>
      <c r="AQ12" s="36"/>
      <c r="AR12" s="36"/>
      <c r="AS12" s="36"/>
      <c r="AT12" s="36"/>
      <c r="AU12" s="36"/>
      <c r="AV12" s="36"/>
      <c r="AW12" s="36"/>
      <c r="AX12" s="36"/>
      <c r="AY12" s="36"/>
      <c r="AZ12" s="36"/>
      <c r="BA12" s="36"/>
      <c r="BB12" s="36"/>
      <c r="BC12" s="36"/>
      <c r="BD12" s="36"/>
      <c r="BE12" s="36"/>
      <c r="BF12" s="273"/>
      <c r="BG12" s="278">
        <v>1024425</v>
      </c>
      <c r="BH12" s="219"/>
      <c r="BI12" s="219"/>
      <c r="BJ12" s="219"/>
      <c r="BK12" s="219"/>
      <c r="BL12" s="219"/>
      <c r="BM12" s="219"/>
      <c r="BN12" s="283"/>
      <c r="BO12" s="286">
        <v>65.7</v>
      </c>
      <c r="BP12" s="286"/>
      <c r="BQ12" s="286"/>
      <c r="BR12" s="286"/>
      <c r="BS12" s="292" t="s">
        <v>206</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290498</v>
      </c>
      <c r="CS12" s="219"/>
      <c r="CT12" s="219"/>
      <c r="CU12" s="219"/>
      <c r="CV12" s="219"/>
      <c r="CW12" s="219"/>
      <c r="CX12" s="219"/>
      <c r="CY12" s="283"/>
      <c r="CZ12" s="286">
        <v>2.9</v>
      </c>
      <c r="DA12" s="286"/>
      <c r="DB12" s="286"/>
      <c r="DC12" s="286"/>
      <c r="DD12" s="292">
        <v>4911</v>
      </c>
      <c r="DE12" s="219"/>
      <c r="DF12" s="219"/>
      <c r="DG12" s="219"/>
      <c r="DH12" s="219"/>
      <c r="DI12" s="219"/>
      <c r="DJ12" s="219"/>
      <c r="DK12" s="219"/>
      <c r="DL12" s="219"/>
      <c r="DM12" s="219"/>
      <c r="DN12" s="219"/>
      <c r="DO12" s="219"/>
      <c r="DP12" s="283"/>
      <c r="DQ12" s="292">
        <v>169214</v>
      </c>
      <c r="DR12" s="219"/>
      <c r="DS12" s="219"/>
      <c r="DT12" s="219"/>
      <c r="DU12" s="219"/>
      <c r="DV12" s="219"/>
      <c r="DW12" s="219"/>
      <c r="DX12" s="219"/>
      <c r="DY12" s="219"/>
      <c r="DZ12" s="219"/>
      <c r="EA12" s="219"/>
      <c r="EB12" s="219"/>
      <c r="EC12" s="333"/>
    </row>
    <row r="13" spans="2:143" ht="11.25" customHeight="1">
      <c r="B13" s="263" t="s">
        <v>352</v>
      </c>
      <c r="C13" s="36"/>
      <c r="D13" s="36"/>
      <c r="E13" s="36"/>
      <c r="F13" s="36"/>
      <c r="G13" s="36"/>
      <c r="H13" s="36"/>
      <c r="I13" s="36"/>
      <c r="J13" s="36"/>
      <c r="K13" s="36"/>
      <c r="L13" s="36"/>
      <c r="M13" s="36"/>
      <c r="N13" s="36"/>
      <c r="O13" s="36"/>
      <c r="P13" s="36"/>
      <c r="Q13" s="273"/>
      <c r="R13" s="278" t="s">
        <v>206</v>
      </c>
      <c r="S13" s="219"/>
      <c r="T13" s="219"/>
      <c r="U13" s="219"/>
      <c r="V13" s="219"/>
      <c r="W13" s="219"/>
      <c r="X13" s="219"/>
      <c r="Y13" s="283"/>
      <c r="Z13" s="286" t="s">
        <v>206</v>
      </c>
      <c r="AA13" s="286"/>
      <c r="AB13" s="286"/>
      <c r="AC13" s="286"/>
      <c r="AD13" s="291" t="s">
        <v>206</v>
      </c>
      <c r="AE13" s="291"/>
      <c r="AF13" s="291"/>
      <c r="AG13" s="291"/>
      <c r="AH13" s="291"/>
      <c r="AI13" s="291"/>
      <c r="AJ13" s="291"/>
      <c r="AK13" s="291"/>
      <c r="AL13" s="287" t="s">
        <v>206</v>
      </c>
      <c r="AM13" s="240"/>
      <c r="AN13" s="240"/>
      <c r="AO13" s="300"/>
      <c r="AP13" s="263" t="s">
        <v>353</v>
      </c>
      <c r="AQ13" s="36"/>
      <c r="AR13" s="36"/>
      <c r="AS13" s="36"/>
      <c r="AT13" s="36"/>
      <c r="AU13" s="36"/>
      <c r="AV13" s="36"/>
      <c r="AW13" s="36"/>
      <c r="AX13" s="36"/>
      <c r="AY13" s="36"/>
      <c r="AZ13" s="36"/>
      <c r="BA13" s="36"/>
      <c r="BB13" s="36"/>
      <c r="BC13" s="36"/>
      <c r="BD13" s="36"/>
      <c r="BE13" s="36"/>
      <c r="BF13" s="273"/>
      <c r="BG13" s="278">
        <v>898802</v>
      </c>
      <c r="BH13" s="219"/>
      <c r="BI13" s="219"/>
      <c r="BJ13" s="219"/>
      <c r="BK13" s="219"/>
      <c r="BL13" s="219"/>
      <c r="BM13" s="219"/>
      <c r="BN13" s="283"/>
      <c r="BO13" s="286">
        <v>57.7</v>
      </c>
      <c r="BP13" s="286"/>
      <c r="BQ13" s="286"/>
      <c r="BR13" s="286"/>
      <c r="BS13" s="292" t="s">
        <v>206</v>
      </c>
      <c r="BT13" s="219"/>
      <c r="BU13" s="219"/>
      <c r="BV13" s="219"/>
      <c r="BW13" s="219"/>
      <c r="BX13" s="219"/>
      <c r="BY13" s="219"/>
      <c r="BZ13" s="219"/>
      <c r="CA13" s="219"/>
      <c r="CB13" s="333"/>
      <c r="CD13" s="263" t="s">
        <v>355</v>
      </c>
      <c r="CE13" s="36"/>
      <c r="CF13" s="36"/>
      <c r="CG13" s="36"/>
      <c r="CH13" s="36"/>
      <c r="CI13" s="36"/>
      <c r="CJ13" s="36"/>
      <c r="CK13" s="36"/>
      <c r="CL13" s="36"/>
      <c r="CM13" s="36"/>
      <c r="CN13" s="36"/>
      <c r="CO13" s="36"/>
      <c r="CP13" s="36"/>
      <c r="CQ13" s="273"/>
      <c r="CR13" s="278">
        <v>857958</v>
      </c>
      <c r="CS13" s="219"/>
      <c r="CT13" s="219"/>
      <c r="CU13" s="219"/>
      <c r="CV13" s="219"/>
      <c r="CW13" s="219"/>
      <c r="CX13" s="219"/>
      <c r="CY13" s="283"/>
      <c r="CZ13" s="286">
        <v>8.5</v>
      </c>
      <c r="DA13" s="286"/>
      <c r="DB13" s="286"/>
      <c r="DC13" s="286"/>
      <c r="DD13" s="292">
        <v>531528</v>
      </c>
      <c r="DE13" s="219"/>
      <c r="DF13" s="219"/>
      <c r="DG13" s="219"/>
      <c r="DH13" s="219"/>
      <c r="DI13" s="219"/>
      <c r="DJ13" s="219"/>
      <c r="DK13" s="219"/>
      <c r="DL13" s="219"/>
      <c r="DM13" s="219"/>
      <c r="DN13" s="219"/>
      <c r="DO13" s="219"/>
      <c r="DP13" s="283"/>
      <c r="DQ13" s="292">
        <v>340548</v>
      </c>
      <c r="DR13" s="219"/>
      <c r="DS13" s="219"/>
      <c r="DT13" s="219"/>
      <c r="DU13" s="219"/>
      <c r="DV13" s="219"/>
      <c r="DW13" s="219"/>
      <c r="DX13" s="219"/>
      <c r="DY13" s="219"/>
      <c r="DZ13" s="219"/>
      <c r="EA13" s="219"/>
      <c r="EB13" s="219"/>
      <c r="EC13" s="333"/>
    </row>
    <row r="14" spans="2:143" ht="11.25" customHeight="1">
      <c r="B14" s="263" t="s">
        <v>356</v>
      </c>
      <c r="C14" s="36"/>
      <c r="D14" s="36"/>
      <c r="E14" s="36"/>
      <c r="F14" s="36"/>
      <c r="G14" s="36"/>
      <c r="H14" s="36"/>
      <c r="I14" s="36"/>
      <c r="J14" s="36"/>
      <c r="K14" s="36"/>
      <c r="L14" s="36"/>
      <c r="M14" s="36"/>
      <c r="N14" s="36"/>
      <c r="O14" s="36"/>
      <c r="P14" s="36"/>
      <c r="Q14" s="273"/>
      <c r="R14" s="278">
        <v>36</v>
      </c>
      <c r="S14" s="219"/>
      <c r="T14" s="219"/>
      <c r="U14" s="219"/>
      <c r="V14" s="219"/>
      <c r="W14" s="219"/>
      <c r="X14" s="219"/>
      <c r="Y14" s="283"/>
      <c r="Z14" s="286">
        <v>0</v>
      </c>
      <c r="AA14" s="286"/>
      <c r="AB14" s="286"/>
      <c r="AC14" s="286"/>
      <c r="AD14" s="291">
        <v>36</v>
      </c>
      <c r="AE14" s="291"/>
      <c r="AF14" s="291"/>
      <c r="AG14" s="291"/>
      <c r="AH14" s="291"/>
      <c r="AI14" s="291"/>
      <c r="AJ14" s="291"/>
      <c r="AK14" s="291"/>
      <c r="AL14" s="287">
        <v>0</v>
      </c>
      <c r="AM14" s="240"/>
      <c r="AN14" s="240"/>
      <c r="AO14" s="300"/>
      <c r="AP14" s="263" t="s">
        <v>226</v>
      </c>
      <c r="AQ14" s="36"/>
      <c r="AR14" s="36"/>
      <c r="AS14" s="36"/>
      <c r="AT14" s="36"/>
      <c r="AU14" s="36"/>
      <c r="AV14" s="36"/>
      <c r="AW14" s="36"/>
      <c r="AX14" s="36"/>
      <c r="AY14" s="36"/>
      <c r="AZ14" s="36"/>
      <c r="BA14" s="36"/>
      <c r="BB14" s="36"/>
      <c r="BC14" s="36"/>
      <c r="BD14" s="36"/>
      <c r="BE14" s="36"/>
      <c r="BF14" s="273"/>
      <c r="BG14" s="278">
        <v>44857</v>
      </c>
      <c r="BH14" s="219"/>
      <c r="BI14" s="219"/>
      <c r="BJ14" s="219"/>
      <c r="BK14" s="219"/>
      <c r="BL14" s="219"/>
      <c r="BM14" s="219"/>
      <c r="BN14" s="283"/>
      <c r="BO14" s="286">
        <v>2.9</v>
      </c>
      <c r="BP14" s="286"/>
      <c r="BQ14" s="286"/>
      <c r="BR14" s="286"/>
      <c r="BS14" s="292" t="s">
        <v>206</v>
      </c>
      <c r="BT14" s="219"/>
      <c r="BU14" s="219"/>
      <c r="BV14" s="219"/>
      <c r="BW14" s="219"/>
      <c r="BX14" s="219"/>
      <c r="BY14" s="219"/>
      <c r="BZ14" s="219"/>
      <c r="CA14" s="219"/>
      <c r="CB14" s="333"/>
      <c r="CD14" s="263" t="s">
        <v>358</v>
      </c>
      <c r="CE14" s="36"/>
      <c r="CF14" s="36"/>
      <c r="CG14" s="36"/>
      <c r="CH14" s="36"/>
      <c r="CI14" s="36"/>
      <c r="CJ14" s="36"/>
      <c r="CK14" s="36"/>
      <c r="CL14" s="36"/>
      <c r="CM14" s="36"/>
      <c r="CN14" s="36"/>
      <c r="CO14" s="36"/>
      <c r="CP14" s="36"/>
      <c r="CQ14" s="273"/>
      <c r="CR14" s="278">
        <v>430286</v>
      </c>
      <c r="CS14" s="219"/>
      <c r="CT14" s="219"/>
      <c r="CU14" s="219"/>
      <c r="CV14" s="219"/>
      <c r="CW14" s="219"/>
      <c r="CX14" s="219"/>
      <c r="CY14" s="283"/>
      <c r="CZ14" s="286">
        <v>4.3</v>
      </c>
      <c r="DA14" s="286"/>
      <c r="DB14" s="286"/>
      <c r="DC14" s="286"/>
      <c r="DD14" s="292">
        <v>103710</v>
      </c>
      <c r="DE14" s="219"/>
      <c r="DF14" s="219"/>
      <c r="DG14" s="219"/>
      <c r="DH14" s="219"/>
      <c r="DI14" s="219"/>
      <c r="DJ14" s="219"/>
      <c r="DK14" s="219"/>
      <c r="DL14" s="219"/>
      <c r="DM14" s="219"/>
      <c r="DN14" s="219"/>
      <c r="DO14" s="219"/>
      <c r="DP14" s="283"/>
      <c r="DQ14" s="292">
        <v>321023</v>
      </c>
      <c r="DR14" s="219"/>
      <c r="DS14" s="219"/>
      <c r="DT14" s="219"/>
      <c r="DU14" s="219"/>
      <c r="DV14" s="219"/>
      <c r="DW14" s="219"/>
      <c r="DX14" s="219"/>
      <c r="DY14" s="219"/>
      <c r="DZ14" s="219"/>
      <c r="EA14" s="219"/>
      <c r="EB14" s="219"/>
      <c r="EC14" s="333"/>
    </row>
    <row r="15" spans="2:143" ht="11.25" customHeight="1">
      <c r="B15" s="263" t="s">
        <v>325</v>
      </c>
      <c r="C15" s="36"/>
      <c r="D15" s="36"/>
      <c r="E15" s="36"/>
      <c r="F15" s="36"/>
      <c r="G15" s="36"/>
      <c r="H15" s="36"/>
      <c r="I15" s="36"/>
      <c r="J15" s="36"/>
      <c r="K15" s="36"/>
      <c r="L15" s="36"/>
      <c r="M15" s="36"/>
      <c r="N15" s="36"/>
      <c r="O15" s="36"/>
      <c r="P15" s="36"/>
      <c r="Q15" s="273"/>
      <c r="R15" s="278" t="s">
        <v>206</v>
      </c>
      <c r="S15" s="219"/>
      <c r="T15" s="219"/>
      <c r="U15" s="219"/>
      <c r="V15" s="219"/>
      <c r="W15" s="219"/>
      <c r="X15" s="219"/>
      <c r="Y15" s="283"/>
      <c r="Z15" s="286" t="s">
        <v>206</v>
      </c>
      <c r="AA15" s="286"/>
      <c r="AB15" s="286"/>
      <c r="AC15" s="286"/>
      <c r="AD15" s="291" t="s">
        <v>206</v>
      </c>
      <c r="AE15" s="291"/>
      <c r="AF15" s="291"/>
      <c r="AG15" s="291"/>
      <c r="AH15" s="291"/>
      <c r="AI15" s="291"/>
      <c r="AJ15" s="291"/>
      <c r="AK15" s="291"/>
      <c r="AL15" s="287" t="s">
        <v>206</v>
      </c>
      <c r="AM15" s="240"/>
      <c r="AN15" s="240"/>
      <c r="AO15" s="300"/>
      <c r="AP15" s="263" t="s">
        <v>359</v>
      </c>
      <c r="AQ15" s="36"/>
      <c r="AR15" s="36"/>
      <c r="AS15" s="36"/>
      <c r="AT15" s="36"/>
      <c r="AU15" s="36"/>
      <c r="AV15" s="36"/>
      <c r="AW15" s="36"/>
      <c r="AX15" s="36"/>
      <c r="AY15" s="36"/>
      <c r="AZ15" s="36"/>
      <c r="BA15" s="36"/>
      <c r="BB15" s="36"/>
      <c r="BC15" s="36"/>
      <c r="BD15" s="36"/>
      <c r="BE15" s="36"/>
      <c r="BF15" s="273"/>
      <c r="BG15" s="278">
        <v>86934</v>
      </c>
      <c r="BH15" s="219"/>
      <c r="BI15" s="219"/>
      <c r="BJ15" s="219"/>
      <c r="BK15" s="219"/>
      <c r="BL15" s="219"/>
      <c r="BM15" s="219"/>
      <c r="BN15" s="283"/>
      <c r="BO15" s="286">
        <v>5.6</v>
      </c>
      <c r="BP15" s="286"/>
      <c r="BQ15" s="286"/>
      <c r="BR15" s="286"/>
      <c r="BS15" s="292" t="s">
        <v>206</v>
      </c>
      <c r="BT15" s="219"/>
      <c r="BU15" s="219"/>
      <c r="BV15" s="219"/>
      <c r="BW15" s="219"/>
      <c r="BX15" s="219"/>
      <c r="BY15" s="219"/>
      <c r="BZ15" s="219"/>
      <c r="CA15" s="219"/>
      <c r="CB15" s="333"/>
      <c r="CD15" s="263" t="s">
        <v>360</v>
      </c>
      <c r="CE15" s="36"/>
      <c r="CF15" s="36"/>
      <c r="CG15" s="36"/>
      <c r="CH15" s="36"/>
      <c r="CI15" s="36"/>
      <c r="CJ15" s="36"/>
      <c r="CK15" s="36"/>
      <c r="CL15" s="36"/>
      <c r="CM15" s="36"/>
      <c r="CN15" s="36"/>
      <c r="CO15" s="36"/>
      <c r="CP15" s="36"/>
      <c r="CQ15" s="273"/>
      <c r="CR15" s="278">
        <v>1221865</v>
      </c>
      <c r="CS15" s="219"/>
      <c r="CT15" s="219"/>
      <c r="CU15" s="219"/>
      <c r="CV15" s="219"/>
      <c r="CW15" s="219"/>
      <c r="CX15" s="219"/>
      <c r="CY15" s="283"/>
      <c r="CZ15" s="286">
        <v>12.1</v>
      </c>
      <c r="DA15" s="286"/>
      <c r="DB15" s="286"/>
      <c r="DC15" s="286"/>
      <c r="DD15" s="292">
        <v>271762</v>
      </c>
      <c r="DE15" s="219"/>
      <c r="DF15" s="219"/>
      <c r="DG15" s="219"/>
      <c r="DH15" s="219"/>
      <c r="DI15" s="219"/>
      <c r="DJ15" s="219"/>
      <c r="DK15" s="219"/>
      <c r="DL15" s="219"/>
      <c r="DM15" s="219"/>
      <c r="DN15" s="219"/>
      <c r="DO15" s="219"/>
      <c r="DP15" s="283"/>
      <c r="DQ15" s="292">
        <v>875624</v>
      </c>
      <c r="DR15" s="219"/>
      <c r="DS15" s="219"/>
      <c r="DT15" s="219"/>
      <c r="DU15" s="219"/>
      <c r="DV15" s="219"/>
      <c r="DW15" s="219"/>
      <c r="DX15" s="219"/>
      <c r="DY15" s="219"/>
      <c r="DZ15" s="219"/>
      <c r="EA15" s="219"/>
      <c r="EB15" s="219"/>
      <c r="EC15" s="333"/>
    </row>
    <row r="16" spans="2:143" ht="11.25" customHeight="1">
      <c r="B16" s="263" t="s">
        <v>361</v>
      </c>
      <c r="C16" s="36"/>
      <c r="D16" s="36"/>
      <c r="E16" s="36"/>
      <c r="F16" s="36"/>
      <c r="G16" s="36"/>
      <c r="H16" s="36"/>
      <c r="I16" s="36"/>
      <c r="J16" s="36"/>
      <c r="K16" s="36"/>
      <c r="L16" s="36"/>
      <c r="M16" s="36"/>
      <c r="N16" s="36"/>
      <c r="O16" s="36"/>
      <c r="P16" s="36"/>
      <c r="Q16" s="273"/>
      <c r="R16" s="278">
        <v>5180</v>
      </c>
      <c r="S16" s="219"/>
      <c r="T16" s="219"/>
      <c r="U16" s="219"/>
      <c r="V16" s="219"/>
      <c r="W16" s="219"/>
      <c r="X16" s="219"/>
      <c r="Y16" s="283"/>
      <c r="Z16" s="286">
        <v>0</v>
      </c>
      <c r="AA16" s="286"/>
      <c r="AB16" s="286"/>
      <c r="AC16" s="286"/>
      <c r="AD16" s="291">
        <v>5180</v>
      </c>
      <c r="AE16" s="291"/>
      <c r="AF16" s="291"/>
      <c r="AG16" s="291"/>
      <c r="AH16" s="291"/>
      <c r="AI16" s="291"/>
      <c r="AJ16" s="291"/>
      <c r="AK16" s="291"/>
      <c r="AL16" s="287">
        <v>0.1</v>
      </c>
      <c r="AM16" s="240"/>
      <c r="AN16" s="240"/>
      <c r="AO16" s="300"/>
      <c r="AP16" s="263" t="s">
        <v>362</v>
      </c>
      <c r="AQ16" s="36"/>
      <c r="AR16" s="36"/>
      <c r="AS16" s="36"/>
      <c r="AT16" s="36"/>
      <c r="AU16" s="36"/>
      <c r="AV16" s="36"/>
      <c r="AW16" s="36"/>
      <c r="AX16" s="36"/>
      <c r="AY16" s="36"/>
      <c r="AZ16" s="36"/>
      <c r="BA16" s="36"/>
      <c r="BB16" s="36"/>
      <c r="BC16" s="36"/>
      <c r="BD16" s="36"/>
      <c r="BE16" s="36"/>
      <c r="BF16" s="273"/>
      <c r="BG16" s="278" t="s">
        <v>206</v>
      </c>
      <c r="BH16" s="219"/>
      <c r="BI16" s="219"/>
      <c r="BJ16" s="219"/>
      <c r="BK16" s="219"/>
      <c r="BL16" s="219"/>
      <c r="BM16" s="219"/>
      <c r="BN16" s="283"/>
      <c r="BO16" s="286" t="s">
        <v>206</v>
      </c>
      <c r="BP16" s="286"/>
      <c r="BQ16" s="286"/>
      <c r="BR16" s="286"/>
      <c r="BS16" s="292" t="s">
        <v>206</v>
      </c>
      <c r="BT16" s="219"/>
      <c r="BU16" s="219"/>
      <c r="BV16" s="219"/>
      <c r="BW16" s="219"/>
      <c r="BX16" s="219"/>
      <c r="BY16" s="219"/>
      <c r="BZ16" s="219"/>
      <c r="CA16" s="219"/>
      <c r="CB16" s="333"/>
      <c r="CD16" s="263" t="s">
        <v>363</v>
      </c>
      <c r="CE16" s="36"/>
      <c r="CF16" s="36"/>
      <c r="CG16" s="36"/>
      <c r="CH16" s="36"/>
      <c r="CI16" s="36"/>
      <c r="CJ16" s="36"/>
      <c r="CK16" s="36"/>
      <c r="CL16" s="36"/>
      <c r="CM16" s="36"/>
      <c r="CN16" s="36"/>
      <c r="CO16" s="36"/>
      <c r="CP16" s="36"/>
      <c r="CQ16" s="273"/>
      <c r="CR16" s="278">
        <v>58475</v>
      </c>
      <c r="CS16" s="219"/>
      <c r="CT16" s="219"/>
      <c r="CU16" s="219"/>
      <c r="CV16" s="219"/>
      <c r="CW16" s="219"/>
      <c r="CX16" s="219"/>
      <c r="CY16" s="283"/>
      <c r="CZ16" s="286">
        <v>0.6</v>
      </c>
      <c r="DA16" s="286"/>
      <c r="DB16" s="286"/>
      <c r="DC16" s="286"/>
      <c r="DD16" s="292" t="s">
        <v>206</v>
      </c>
      <c r="DE16" s="219"/>
      <c r="DF16" s="219"/>
      <c r="DG16" s="219"/>
      <c r="DH16" s="219"/>
      <c r="DI16" s="219"/>
      <c r="DJ16" s="219"/>
      <c r="DK16" s="219"/>
      <c r="DL16" s="219"/>
      <c r="DM16" s="219"/>
      <c r="DN16" s="219"/>
      <c r="DO16" s="219"/>
      <c r="DP16" s="283"/>
      <c r="DQ16" s="292">
        <v>29562</v>
      </c>
      <c r="DR16" s="219"/>
      <c r="DS16" s="219"/>
      <c r="DT16" s="219"/>
      <c r="DU16" s="219"/>
      <c r="DV16" s="219"/>
      <c r="DW16" s="219"/>
      <c r="DX16" s="219"/>
      <c r="DY16" s="219"/>
      <c r="DZ16" s="219"/>
      <c r="EA16" s="219"/>
      <c r="EB16" s="219"/>
      <c r="EC16" s="333"/>
    </row>
    <row r="17" spans="2:133" ht="11.25" customHeight="1">
      <c r="B17" s="263" t="s">
        <v>364</v>
      </c>
      <c r="C17" s="36"/>
      <c r="D17" s="36"/>
      <c r="E17" s="36"/>
      <c r="F17" s="36"/>
      <c r="G17" s="36"/>
      <c r="H17" s="36"/>
      <c r="I17" s="36"/>
      <c r="J17" s="36"/>
      <c r="K17" s="36"/>
      <c r="L17" s="36"/>
      <c r="M17" s="36"/>
      <c r="N17" s="36"/>
      <c r="O17" s="36"/>
      <c r="P17" s="36"/>
      <c r="Q17" s="273"/>
      <c r="R17" s="278">
        <v>3562</v>
      </c>
      <c r="S17" s="219"/>
      <c r="T17" s="219"/>
      <c r="U17" s="219"/>
      <c r="V17" s="219"/>
      <c r="W17" s="219"/>
      <c r="X17" s="219"/>
      <c r="Y17" s="283"/>
      <c r="Z17" s="286">
        <v>0</v>
      </c>
      <c r="AA17" s="286"/>
      <c r="AB17" s="286"/>
      <c r="AC17" s="286"/>
      <c r="AD17" s="291">
        <v>3562</v>
      </c>
      <c r="AE17" s="291"/>
      <c r="AF17" s="291"/>
      <c r="AG17" s="291"/>
      <c r="AH17" s="291"/>
      <c r="AI17" s="291"/>
      <c r="AJ17" s="291"/>
      <c r="AK17" s="291"/>
      <c r="AL17" s="287">
        <v>0.1</v>
      </c>
      <c r="AM17" s="240"/>
      <c r="AN17" s="240"/>
      <c r="AO17" s="300"/>
      <c r="AP17" s="263" t="s">
        <v>365</v>
      </c>
      <c r="AQ17" s="36"/>
      <c r="AR17" s="36"/>
      <c r="AS17" s="36"/>
      <c r="AT17" s="36"/>
      <c r="AU17" s="36"/>
      <c r="AV17" s="36"/>
      <c r="AW17" s="36"/>
      <c r="AX17" s="36"/>
      <c r="AY17" s="36"/>
      <c r="AZ17" s="36"/>
      <c r="BA17" s="36"/>
      <c r="BB17" s="36"/>
      <c r="BC17" s="36"/>
      <c r="BD17" s="36"/>
      <c r="BE17" s="36"/>
      <c r="BF17" s="273"/>
      <c r="BG17" s="278" t="s">
        <v>206</v>
      </c>
      <c r="BH17" s="219"/>
      <c r="BI17" s="219"/>
      <c r="BJ17" s="219"/>
      <c r="BK17" s="219"/>
      <c r="BL17" s="219"/>
      <c r="BM17" s="219"/>
      <c r="BN17" s="283"/>
      <c r="BO17" s="286" t="s">
        <v>206</v>
      </c>
      <c r="BP17" s="286"/>
      <c r="BQ17" s="286"/>
      <c r="BR17" s="286"/>
      <c r="BS17" s="292" t="s">
        <v>206</v>
      </c>
      <c r="BT17" s="219"/>
      <c r="BU17" s="219"/>
      <c r="BV17" s="219"/>
      <c r="BW17" s="219"/>
      <c r="BX17" s="219"/>
      <c r="BY17" s="219"/>
      <c r="BZ17" s="219"/>
      <c r="CA17" s="219"/>
      <c r="CB17" s="333"/>
      <c r="CD17" s="263" t="s">
        <v>367</v>
      </c>
      <c r="CE17" s="36"/>
      <c r="CF17" s="36"/>
      <c r="CG17" s="36"/>
      <c r="CH17" s="36"/>
      <c r="CI17" s="36"/>
      <c r="CJ17" s="36"/>
      <c r="CK17" s="36"/>
      <c r="CL17" s="36"/>
      <c r="CM17" s="36"/>
      <c r="CN17" s="36"/>
      <c r="CO17" s="36"/>
      <c r="CP17" s="36"/>
      <c r="CQ17" s="273"/>
      <c r="CR17" s="278">
        <v>944137</v>
      </c>
      <c r="CS17" s="219"/>
      <c r="CT17" s="219"/>
      <c r="CU17" s="219"/>
      <c r="CV17" s="219"/>
      <c r="CW17" s="219"/>
      <c r="CX17" s="219"/>
      <c r="CY17" s="283"/>
      <c r="CZ17" s="286">
        <v>9.3000000000000007</v>
      </c>
      <c r="DA17" s="286"/>
      <c r="DB17" s="286"/>
      <c r="DC17" s="286"/>
      <c r="DD17" s="292" t="s">
        <v>206</v>
      </c>
      <c r="DE17" s="219"/>
      <c r="DF17" s="219"/>
      <c r="DG17" s="219"/>
      <c r="DH17" s="219"/>
      <c r="DI17" s="219"/>
      <c r="DJ17" s="219"/>
      <c r="DK17" s="219"/>
      <c r="DL17" s="219"/>
      <c r="DM17" s="219"/>
      <c r="DN17" s="219"/>
      <c r="DO17" s="219"/>
      <c r="DP17" s="283"/>
      <c r="DQ17" s="292">
        <v>933647</v>
      </c>
      <c r="DR17" s="219"/>
      <c r="DS17" s="219"/>
      <c r="DT17" s="219"/>
      <c r="DU17" s="219"/>
      <c r="DV17" s="219"/>
      <c r="DW17" s="219"/>
      <c r="DX17" s="219"/>
      <c r="DY17" s="219"/>
      <c r="DZ17" s="219"/>
      <c r="EA17" s="219"/>
      <c r="EB17" s="219"/>
      <c r="EC17" s="333"/>
    </row>
    <row r="18" spans="2:133" ht="11.25" customHeight="1">
      <c r="B18" s="263" t="s">
        <v>168</v>
      </c>
      <c r="C18" s="36"/>
      <c r="D18" s="36"/>
      <c r="E18" s="36"/>
      <c r="F18" s="36"/>
      <c r="G18" s="36"/>
      <c r="H18" s="36"/>
      <c r="I18" s="36"/>
      <c r="J18" s="36"/>
      <c r="K18" s="36"/>
      <c r="L18" s="36"/>
      <c r="M18" s="36"/>
      <c r="N18" s="36"/>
      <c r="O18" s="36"/>
      <c r="P18" s="36"/>
      <c r="Q18" s="273"/>
      <c r="R18" s="278">
        <v>6981</v>
      </c>
      <c r="S18" s="219"/>
      <c r="T18" s="219"/>
      <c r="U18" s="219"/>
      <c r="V18" s="219"/>
      <c r="W18" s="219"/>
      <c r="X18" s="219"/>
      <c r="Y18" s="283"/>
      <c r="Z18" s="286">
        <v>0.1</v>
      </c>
      <c r="AA18" s="286"/>
      <c r="AB18" s="286"/>
      <c r="AC18" s="286"/>
      <c r="AD18" s="291">
        <v>6981</v>
      </c>
      <c r="AE18" s="291"/>
      <c r="AF18" s="291"/>
      <c r="AG18" s="291"/>
      <c r="AH18" s="291"/>
      <c r="AI18" s="291"/>
      <c r="AJ18" s="291"/>
      <c r="AK18" s="291"/>
      <c r="AL18" s="287">
        <v>0.1</v>
      </c>
      <c r="AM18" s="240"/>
      <c r="AN18" s="240"/>
      <c r="AO18" s="300"/>
      <c r="AP18" s="263" t="s">
        <v>99</v>
      </c>
      <c r="AQ18" s="36"/>
      <c r="AR18" s="36"/>
      <c r="AS18" s="36"/>
      <c r="AT18" s="36"/>
      <c r="AU18" s="36"/>
      <c r="AV18" s="36"/>
      <c r="AW18" s="36"/>
      <c r="AX18" s="36"/>
      <c r="AY18" s="36"/>
      <c r="AZ18" s="36"/>
      <c r="BA18" s="36"/>
      <c r="BB18" s="36"/>
      <c r="BC18" s="36"/>
      <c r="BD18" s="36"/>
      <c r="BE18" s="36"/>
      <c r="BF18" s="273"/>
      <c r="BG18" s="278" t="s">
        <v>206</v>
      </c>
      <c r="BH18" s="219"/>
      <c r="BI18" s="219"/>
      <c r="BJ18" s="219"/>
      <c r="BK18" s="219"/>
      <c r="BL18" s="219"/>
      <c r="BM18" s="219"/>
      <c r="BN18" s="283"/>
      <c r="BO18" s="286" t="s">
        <v>206</v>
      </c>
      <c r="BP18" s="286"/>
      <c r="BQ18" s="286"/>
      <c r="BR18" s="286"/>
      <c r="BS18" s="292" t="s">
        <v>206</v>
      </c>
      <c r="BT18" s="219"/>
      <c r="BU18" s="219"/>
      <c r="BV18" s="219"/>
      <c r="BW18" s="219"/>
      <c r="BX18" s="219"/>
      <c r="BY18" s="219"/>
      <c r="BZ18" s="219"/>
      <c r="CA18" s="219"/>
      <c r="CB18" s="333"/>
      <c r="CD18" s="263" t="s">
        <v>368</v>
      </c>
      <c r="CE18" s="36"/>
      <c r="CF18" s="36"/>
      <c r="CG18" s="36"/>
      <c r="CH18" s="36"/>
      <c r="CI18" s="36"/>
      <c r="CJ18" s="36"/>
      <c r="CK18" s="36"/>
      <c r="CL18" s="36"/>
      <c r="CM18" s="36"/>
      <c r="CN18" s="36"/>
      <c r="CO18" s="36"/>
      <c r="CP18" s="36"/>
      <c r="CQ18" s="273"/>
      <c r="CR18" s="278" t="s">
        <v>206</v>
      </c>
      <c r="CS18" s="219"/>
      <c r="CT18" s="219"/>
      <c r="CU18" s="219"/>
      <c r="CV18" s="219"/>
      <c r="CW18" s="219"/>
      <c r="CX18" s="219"/>
      <c r="CY18" s="283"/>
      <c r="CZ18" s="286" t="s">
        <v>206</v>
      </c>
      <c r="DA18" s="286"/>
      <c r="DB18" s="286"/>
      <c r="DC18" s="286"/>
      <c r="DD18" s="292" t="s">
        <v>206</v>
      </c>
      <c r="DE18" s="219"/>
      <c r="DF18" s="219"/>
      <c r="DG18" s="219"/>
      <c r="DH18" s="219"/>
      <c r="DI18" s="219"/>
      <c r="DJ18" s="219"/>
      <c r="DK18" s="219"/>
      <c r="DL18" s="219"/>
      <c r="DM18" s="219"/>
      <c r="DN18" s="219"/>
      <c r="DO18" s="219"/>
      <c r="DP18" s="283"/>
      <c r="DQ18" s="292" t="s">
        <v>206</v>
      </c>
      <c r="DR18" s="219"/>
      <c r="DS18" s="219"/>
      <c r="DT18" s="219"/>
      <c r="DU18" s="219"/>
      <c r="DV18" s="219"/>
      <c r="DW18" s="219"/>
      <c r="DX18" s="219"/>
      <c r="DY18" s="219"/>
      <c r="DZ18" s="219"/>
      <c r="EA18" s="219"/>
      <c r="EB18" s="219"/>
      <c r="EC18" s="333"/>
    </row>
    <row r="19" spans="2:133" ht="11.25" customHeight="1">
      <c r="B19" s="263" t="s">
        <v>369</v>
      </c>
      <c r="C19" s="36"/>
      <c r="D19" s="36"/>
      <c r="E19" s="36"/>
      <c r="F19" s="36"/>
      <c r="G19" s="36"/>
      <c r="H19" s="36"/>
      <c r="I19" s="36"/>
      <c r="J19" s="36"/>
      <c r="K19" s="36"/>
      <c r="L19" s="36"/>
      <c r="M19" s="36"/>
      <c r="N19" s="36"/>
      <c r="O19" s="36"/>
      <c r="P19" s="36"/>
      <c r="Q19" s="273"/>
      <c r="R19" s="278">
        <v>3625</v>
      </c>
      <c r="S19" s="219"/>
      <c r="T19" s="219"/>
      <c r="U19" s="219"/>
      <c r="V19" s="219"/>
      <c r="W19" s="219"/>
      <c r="X19" s="219"/>
      <c r="Y19" s="283"/>
      <c r="Z19" s="286">
        <v>0</v>
      </c>
      <c r="AA19" s="286"/>
      <c r="AB19" s="286"/>
      <c r="AC19" s="286"/>
      <c r="AD19" s="291">
        <v>3625</v>
      </c>
      <c r="AE19" s="291"/>
      <c r="AF19" s="291"/>
      <c r="AG19" s="291"/>
      <c r="AH19" s="291"/>
      <c r="AI19" s="291"/>
      <c r="AJ19" s="291"/>
      <c r="AK19" s="291"/>
      <c r="AL19" s="287">
        <v>0.1</v>
      </c>
      <c r="AM19" s="240"/>
      <c r="AN19" s="240"/>
      <c r="AO19" s="300"/>
      <c r="AP19" s="263" t="s">
        <v>370</v>
      </c>
      <c r="AQ19" s="36"/>
      <c r="AR19" s="36"/>
      <c r="AS19" s="36"/>
      <c r="AT19" s="36"/>
      <c r="AU19" s="36"/>
      <c r="AV19" s="36"/>
      <c r="AW19" s="36"/>
      <c r="AX19" s="36"/>
      <c r="AY19" s="36"/>
      <c r="AZ19" s="36"/>
      <c r="BA19" s="36"/>
      <c r="BB19" s="36"/>
      <c r="BC19" s="36"/>
      <c r="BD19" s="36"/>
      <c r="BE19" s="36"/>
      <c r="BF19" s="273"/>
      <c r="BG19" s="278">
        <v>5046</v>
      </c>
      <c r="BH19" s="219"/>
      <c r="BI19" s="219"/>
      <c r="BJ19" s="219"/>
      <c r="BK19" s="219"/>
      <c r="BL19" s="219"/>
      <c r="BM19" s="219"/>
      <c r="BN19" s="283"/>
      <c r="BO19" s="286">
        <v>0.3</v>
      </c>
      <c r="BP19" s="286"/>
      <c r="BQ19" s="286"/>
      <c r="BR19" s="286"/>
      <c r="BS19" s="292" t="s">
        <v>206</v>
      </c>
      <c r="BT19" s="219"/>
      <c r="BU19" s="219"/>
      <c r="BV19" s="219"/>
      <c r="BW19" s="219"/>
      <c r="BX19" s="219"/>
      <c r="BY19" s="219"/>
      <c r="BZ19" s="219"/>
      <c r="CA19" s="219"/>
      <c r="CB19" s="333"/>
      <c r="CD19" s="263" t="s">
        <v>371</v>
      </c>
      <c r="CE19" s="36"/>
      <c r="CF19" s="36"/>
      <c r="CG19" s="36"/>
      <c r="CH19" s="36"/>
      <c r="CI19" s="36"/>
      <c r="CJ19" s="36"/>
      <c r="CK19" s="36"/>
      <c r="CL19" s="36"/>
      <c r="CM19" s="36"/>
      <c r="CN19" s="36"/>
      <c r="CO19" s="36"/>
      <c r="CP19" s="36"/>
      <c r="CQ19" s="273"/>
      <c r="CR19" s="278" t="s">
        <v>206</v>
      </c>
      <c r="CS19" s="219"/>
      <c r="CT19" s="219"/>
      <c r="CU19" s="219"/>
      <c r="CV19" s="219"/>
      <c r="CW19" s="219"/>
      <c r="CX19" s="219"/>
      <c r="CY19" s="283"/>
      <c r="CZ19" s="286" t="s">
        <v>206</v>
      </c>
      <c r="DA19" s="286"/>
      <c r="DB19" s="286"/>
      <c r="DC19" s="286"/>
      <c r="DD19" s="292" t="s">
        <v>206</v>
      </c>
      <c r="DE19" s="219"/>
      <c r="DF19" s="219"/>
      <c r="DG19" s="219"/>
      <c r="DH19" s="219"/>
      <c r="DI19" s="219"/>
      <c r="DJ19" s="219"/>
      <c r="DK19" s="219"/>
      <c r="DL19" s="219"/>
      <c r="DM19" s="219"/>
      <c r="DN19" s="219"/>
      <c r="DO19" s="219"/>
      <c r="DP19" s="283"/>
      <c r="DQ19" s="292" t="s">
        <v>206</v>
      </c>
      <c r="DR19" s="219"/>
      <c r="DS19" s="219"/>
      <c r="DT19" s="219"/>
      <c r="DU19" s="219"/>
      <c r="DV19" s="219"/>
      <c r="DW19" s="219"/>
      <c r="DX19" s="219"/>
      <c r="DY19" s="219"/>
      <c r="DZ19" s="219"/>
      <c r="EA19" s="219"/>
      <c r="EB19" s="219"/>
      <c r="EC19" s="333"/>
    </row>
    <row r="20" spans="2:133" ht="11.25" customHeight="1">
      <c r="B20" s="263" t="s">
        <v>75</v>
      </c>
      <c r="C20" s="36"/>
      <c r="D20" s="36"/>
      <c r="E20" s="36"/>
      <c r="F20" s="36"/>
      <c r="G20" s="36"/>
      <c r="H20" s="36"/>
      <c r="I20" s="36"/>
      <c r="J20" s="36"/>
      <c r="K20" s="36"/>
      <c r="L20" s="36"/>
      <c r="M20" s="36"/>
      <c r="N20" s="36"/>
      <c r="O20" s="36"/>
      <c r="P20" s="36"/>
      <c r="Q20" s="273"/>
      <c r="R20" s="278">
        <v>2101</v>
      </c>
      <c r="S20" s="219"/>
      <c r="T20" s="219"/>
      <c r="U20" s="219"/>
      <c r="V20" s="219"/>
      <c r="W20" s="219"/>
      <c r="X20" s="219"/>
      <c r="Y20" s="283"/>
      <c r="Z20" s="286">
        <v>0</v>
      </c>
      <c r="AA20" s="286"/>
      <c r="AB20" s="286"/>
      <c r="AC20" s="286"/>
      <c r="AD20" s="291">
        <v>2101</v>
      </c>
      <c r="AE20" s="291"/>
      <c r="AF20" s="291"/>
      <c r="AG20" s="291"/>
      <c r="AH20" s="291"/>
      <c r="AI20" s="291"/>
      <c r="AJ20" s="291"/>
      <c r="AK20" s="291"/>
      <c r="AL20" s="287">
        <v>0</v>
      </c>
      <c r="AM20" s="240"/>
      <c r="AN20" s="240"/>
      <c r="AO20" s="300"/>
      <c r="AP20" s="263" t="s">
        <v>372</v>
      </c>
      <c r="AQ20" s="36"/>
      <c r="AR20" s="36"/>
      <c r="AS20" s="36"/>
      <c r="AT20" s="36"/>
      <c r="AU20" s="36"/>
      <c r="AV20" s="36"/>
      <c r="AW20" s="36"/>
      <c r="AX20" s="36"/>
      <c r="AY20" s="36"/>
      <c r="AZ20" s="36"/>
      <c r="BA20" s="36"/>
      <c r="BB20" s="36"/>
      <c r="BC20" s="36"/>
      <c r="BD20" s="36"/>
      <c r="BE20" s="36"/>
      <c r="BF20" s="273"/>
      <c r="BG20" s="278">
        <v>5046</v>
      </c>
      <c r="BH20" s="219"/>
      <c r="BI20" s="219"/>
      <c r="BJ20" s="219"/>
      <c r="BK20" s="219"/>
      <c r="BL20" s="219"/>
      <c r="BM20" s="219"/>
      <c r="BN20" s="283"/>
      <c r="BO20" s="286">
        <v>0.3</v>
      </c>
      <c r="BP20" s="286"/>
      <c r="BQ20" s="286"/>
      <c r="BR20" s="286"/>
      <c r="BS20" s="292" t="s">
        <v>206</v>
      </c>
      <c r="BT20" s="219"/>
      <c r="BU20" s="219"/>
      <c r="BV20" s="219"/>
      <c r="BW20" s="219"/>
      <c r="BX20" s="219"/>
      <c r="BY20" s="219"/>
      <c r="BZ20" s="219"/>
      <c r="CA20" s="219"/>
      <c r="CB20" s="333"/>
      <c r="CD20" s="263" t="s">
        <v>198</v>
      </c>
      <c r="CE20" s="36"/>
      <c r="CF20" s="36"/>
      <c r="CG20" s="36"/>
      <c r="CH20" s="36"/>
      <c r="CI20" s="36"/>
      <c r="CJ20" s="36"/>
      <c r="CK20" s="36"/>
      <c r="CL20" s="36"/>
      <c r="CM20" s="36"/>
      <c r="CN20" s="36"/>
      <c r="CO20" s="36"/>
      <c r="CP20" s="36"/>
      <c r="CQ20" s="273"/>
      <c r="CR20" s="278">
        <v>10118365</v>
      </c>
      <c r="CS20" s="219"/>
      <c r="CT20" s="219"/>
      <c r="CU20" s="219"/>
      <c r="CV20" s="219"/>
      <c r="CW20" s="219"/>
      <c r="CX20" s="219"/>
      <c r="CY20" s="283"/>
      <c r="CZ20" s="286">
        <v>100</v>
      </c>
      <c r="DA20" s="286"/>
      <c r="DB20" s="286"/>
      <c r="DC20" s="286"/>
      <c r="DD20" s="292">
        <v>1411431</v>
      </c>
      <c r="DE20" s="219"/>
      <c r="DF20" s="219"/>
      <c r="DG20" s="219"/>
      <c r="DH20" s="219"/>
      <c r="DI20" s="219"/>
      <c r="DJ20" s="219"/>
      <c r="DK20" s="219"/>
      <c r="DL20" s="219"/>
      <c r="DM20" s="219"/>
      <c r="DN20" s="219"/>
      <c r="DO20" s="219"/>
      <c r="DP20" s="283"/>
      <c r="DQ20" s="292">
        <v>5910368</v>
      </c>
      <c r="DR20" s="219"/>
      <c r="DS20" s="219"/>
      <c r="DT20" s="219"/>
      <c r="DU20" s="219"/>
      <c r="DV20" s="219"/>
      <c r="DW20" s="219"/>
      <c r="DX20" s="219"/>
      <c r="DY20" s="219"/>
      <c r="DZ20" s="219"/>
      <c r="EA20" s="219"/>
      <c r="EB20" s="219"/>
      <c r="EC20" s="333"/>
    </row>
    <row r="21" spans="2:133" ht="11.25" customHeight="1">
      <c r="B21" s="263" t="s">
        <v>374</v>
      </c>
      <c r="C21" s="36"/>
      <c r="D21" s="36"/>
      <c r="E21" s="36"/>
      <c r="F21" s="36"/>
      <c r="G21" s="36"/>
      <c r="H21" s="36"/>
      <c r="I21" s="36"/>
      <c r="J21" s="36"/>
      <c r="K21" s="36"/>
      <c r="L21" s="36"/>
      <c r="M21" s="36"/>
      <c r="N21" s="36"/>
      <c r="O21" s="36"/>
      <c r="P21" s="36"/>
      <c r="Q21" s="273"/>
      <c r="R21" s="278">
        <v>1255</v>
      </c>
      <c r="S21" s="219"/>
      <c r="T21" s="219"/>
      <c r="U21" s="219"/>
      <c r="V21" s="219"/>
      <c r="W21" s="219"/>
      <c r="X21" s="219"/>
      <c r="Y21" s="283"/>
      <c r="Z21" s="286">
        <v>0</v>
      </c>
      <c r="AA21" s="286"/>
      <c r="AB21" s="286"/>
      <c r="AC21" s="286"/>
      <c r="AD21" s="291">
        <v>1255</v>
      </c>
      <c r="AE21" s="291"/>
      <c r="AF21" s="291"/>
      <c r="AG21" s="291"/>
      <c r="AH21" s="291"/>
      <c r="AI21" s="291"/>
      <c r="AJ21" s="291"/>
      <c r="AK21" s="291"/>
      <c r="AL21" s="287">
        <v>0</v>
      </c>
      <c r="AM21" s="240"/>
      <c r="AN21" s="240"/>
      <c r="AO21" s="300"/>
      <c r="AP21" s="303" t="s">
        <v>375</v>
      </c>
      <c r="AQ21" s="306"/>
      <c r="AR21" s="306"/>
      <c r="AS21" s="306"/>
      <c r="AT21" s="306"/>
      <c r="AU21" s="306"/>
      <c r="AV21" s="306"/>
      <c r="AW21" s="306"/>
      <c r="AX21" s="306"/>
      <c r="AY21" s="306"/>
      <c r="AZ21" s="306"/>
      <c r="BA21" s="306"/>
      <c r="BB21" s="306"/>
      <c r="BC21" s="306"/>
      <c r="BD21" s="306"/>
      <c r="BE21" s="306"/>
      <c r="BF21" s="320"/>
      <c r="BG21" s="278">
        <v>5046</v>
      </c>
      <c r="BH21" s="219"/>
      <c r="BI21" s="219"/>
      <c r="BJ21" s="219"/>
      <c r="BK21" s="219"/>
      <c r="BL21" s="219"/>
      <c r="BM21" s="219"/>
      <c r="BN21" s="283"/>
      <c r="BO21" s="286">
        <v>0.3</v>
      </c>
      <c r="BP21" s="286"/>
      <c r="BQ21" s="286"/>
      <c r="BR21" s="286"/>
      <c r="BS21" s="292" t="s">
        <v>206</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348</v>
      </c>
      <c r="C22" s="36"/>
      <c r="D22" s="36"/>
      <c r="E22" s="36"/>
      <c r="F22" s="36"/>
      <c r="G22" s="36"/>
      <c r="H22" s="36"/>
      <c r="I22" s="36"/>
      <c r="J22" s="36"/>
      <c r="K22" s="36"/>
      <c r="L22" s="36"/>
      <c r="M22" s="36"/>
      <c r="N22" s="36"/>
      <c r="O22" s="36"/>
      <c r="P22" s="36"/>
      <c r="Q22" s="273"/>
      <c r="R22" s="278">
        <v>3290083</v>
      </c>
      <c r="S22" s="219"/>
      <c r="T22" s="219"/>
      <c r="U22" s="219"/>
      <c r="V22" s="219"/>
      <c r="W22" s="219"/>
      <c r="X22" s="219"/>
      <c r="Y22" s="283"/>
      <c r="Z22" s="286">
        <v>31.3</v>
      </c>
      <c r="AA22" s="286"/>
      <c r="AB22" s="286"/>
      <c r="AC22" s="286"/>
      <c r="AD22" s="291">
        <v>3042568</v>
      </c>
      <c r="AE22" s="291"/>
      <c r="AF22" s="291"/>
      <c r="AG22" s="291"/>
      <c r="AH22" s="291"/>
      <c r="AI22" s="291"/>
      <c r="AJ22" s="291"/>
      <c r="AK22" s="291"/>
      <c r="AL22" s="287">
        <v>60</v>
      </c>
      <c r="AM22" s="240"/>
      <c r="AN22" s="240"/>
      <c r="AO22" s="300"/>
      <c r="AP22" s="303" t="s">
        <v>142</v>
      </c>
      <c r="AQ22" s="306"/>
      <c r="AR22" s="306"/>
      <c r="AS22" s="306"/>
      <c r="AT22" s="306"/>
      <c r="AU22" s="306"/>
      <c r="AV22" s="306"/>
      <c r="AW22" s="306"/>
      <c r="AX22" s="306"/>
      <c r="AY22" s="306"/>
      <c r="AZ22" s="306"/>
      <c r="BA22" s="306"/>
      <c r="BB22" s="306"/>
      <c r="BC22" s="306"/>
      <c r="BD22" s="306"/>
      <c r="BE22" s="306"/>
      <c r="BF22" s="320"/>
      <c r="BG22" s="278" t="s">
        <v>206</v>
      </c>
      <c r="BH22" s="219"/>
      <c r="BI22" s="219"/>
      <c r="BJ22" s="219"/>
      <c r="BK22" s="219"/>
      <c r="BL22" s="219"/>
      <c r="BM22" s="219"/>
      <c r="BN22" s="283"/>
      <c r="BO22" s="286" t="s">
        <v>206</v>
      </c>
      <c r="BP22" s="286"/>
      <c r="BQ22" s="286"/>
      <c r="BR22" s="286"/>
      <c r="BS22" s="292" t="s">
        <v>206</v>
      </c>
      <c r="BT22" s="219"/>
      <c r="BU22" s="219"/>
      <c r="BV22" s="219"/>
      <c r="BW22" s="219"/>
      <c r="BX22" s="219"/>
      <c r="BY22" s="219"/>
      <c r="BZ22" s="219"/>
      <c r="CA22" s="219"/>
      <c r="CB22" s="333"/>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304</v>
      </c>
      <c r="C23" s="36"/>
      <c r="D23" s="36"/>
      <c r="E23" s="36"/>
      <c r="F23" s="36"/>
      <c r="G23" s="36"/>
      <c r="H23" s="36"/>
      <c r="I23" s="36"/>
      <c r="J23" s="36"/>
      <c r="K23" s="36"/>
      <c r="L23" s="36"/>
      <c r="M23" s="36"/>
      <c r="N23" s="36"/>
      <c r="O23" s="36"/>
      <c r="P23" s="36"/>
      <c r="Q23" s="273"/>
      <c r="R23" s="278">
        <v>3042568</v>
      </c>
      <c r="S23" s="219"/>
      <c r="T23" s="219"/>
      <c r="U23" s="219"/>
      <c r="V23" s="219"/>
      <c r="W23" s="219"/>
      <c r="X23" s="219"/>
      <c r="Y23" s="283"/>
      <c r="Z23" s="286">
        <v>28.9</v>
      </c>
      <c r="AA23" s="286"/>
      <c r="AB23" s="286"/>
      <c r="AC23" s="286"/>
      <c r="AD23" s="291">
        <v>3042568</v>
      </c>
      <c r="AE23" s="291"/>
      <c r="AF23" s="291"/>
      <c r="AG23" s="291"/>
      <c r="AH23" s="291"/>
      <c r="AI23" s="291"/>
      <c r="AJ23" s="291"/>
      <c r="AK23" s="291"/>
      <c r="AL23" s="287">
        <v>60</v>
      </c>
      <c r="AM23" s="240"/>
      <c r="AN23" s="240"/>
      <c r="AO23" s="300"/>
      <c r="AP23" s="303" t="s">
        <v>118</v>
      </c>
      <c r="AQ23" s="306"/>
      <c r="AR23" s="306"/>
      <c r="AS23" s="306"/>
      <c r="AT23" s="306"/>
      <c r="AU23" s="306"/>
      <c r="AV23" s="306"/>
      <c r="AW23" s="306"/>
      <c r="AX23" s="306"/>
      <c r="AY23" s="306"/>
      <c r="AZ23" s="306"/>
      <c r="BA23" s="306"/>
      <c r="BB23" s="306"/>
      <c r="BC23" s="306"/>
      <c r="BD23" s="306"/>
      <c r="BE23" s="306"/>
      <c r="BF23" s="320"/>
      <c r="BG23" s="278" t="s">
        <v>206</v>
      </c>
      <c r="BH23" s="219"/>
      <c r="BI23" s="219"/>
      <c r="BJ23" s="219"/>
      <c r="BK23" s="219"/>
      <c r="BL23" s="219"/>
      <c r="BM23" s="219"/>
      <c r="BN23" s="283"/>
      <c r="BO23" s="286" t="s">
        <v>206</v>
      </c>
      <c r="BP23" s="286"/>
      <c r="BQ23" s="286"/>
      <c r="BR23" s="286"/>
      <c r="BS23" s="292" t="s">
        <v>206</v>
      </c>
      <c r="BT23" s="219"/>
      <c r="BU23" s="219"/>
      <c r="BV23" s="219"/>
      <c r="BW23" s="219"/>
      <c r="BX23" s="219"/>
      <c r="BY23" s="219"/>
      <c r="BZ23" s="219"/>
      <c r="CA23" s="219"/>
      <c r="CB23" s="333"/>
      <c r="CD23" s="183" t="s">
        <v>320</v>
      </c>
      <c r="CE23" s="139"/>
      <c r="CF23" s="139"/>
      <c r="CG23" s="139"/>
      <c r="CH23" s="139"/>
      <c r="CI23" s="139"/>
      <c r="CJ23" s="139"/>
      <c r="CK23" s="139"/>
      <c r="CL23" s="139"/>
      <c r="CM23" s="139"/>
      <c r="CN23" s="139"/>
      <c r="CO23" s="139"/>
      <c r="CP23" s="139"/>
      <c r="CQ23" s="144"/>
      <c r="CR23" s="183" t="s">
        <v>377</v>
      </c>
      <c r="CS23" s="139"/>
      <c r="CT23" s="139"/>
      <c r="CU23" s="139"/>
      <c r="CV23" s="139"/>
      <c r="CW23" s="139"/>
      <c r="CX23" s="139"/>
      <c r="CY23" s="144"/>
      <c r="CZ23" s="183" t="s">
        <v>380</v>
      </c>
      <c r="DA23" s="139"/>
      <c r="DB23" s="139"/>
      <c r="DC23" s="144"/>
      <c r="DD23" s="183" t="s">
        <v>156</v>
      </c>
      <c r="DE23" s="139"/>
      <c r="DF23" s="139"/>
      <c r="DG23" s="139"/>
      <c r="DH23" s="139"/>
      <c r="DI23" s="139"/>
      <c r="DJ23" s="139"/>
      <c r="DK23" s="144"/>
      <c r="DL23" s="351" t="s">
        <v>384</v>
      </c>
      <c r="DM23" s="354"/>
      <c r="DN23" s="354"/>
      <c r="DO23" s="354"/>
      <c r="DP23" s="354"/>
      <c r="DQ23" s="354"/>
      <c r="DR23" s="354"/>
      <c r="DS23" s="354"/>
      <c r="DT23" s="354"/>
      <c r="DU23" s="354"/>
      <c r="DV23" s="358"/>
      <c r="DW23" s="183" t="s">
        <v>385</v>
      </c>
      <c r="DX23" s="139"/>
      <c r="DY23" s="139"/>
      <c r="DZ23" s="139"/>
      <c r="EA23" s="139"/>
      <c r="EB23" s="139"/>
      <c r="EC23" s="144"/>
    </row>
    <row r="24" spans="2:133" ht="11.25" customHeight="1">
      <c r="B24" s="263" t="s">
        <v>302</v>
      </c>
      <c r="C24" s="36"/>
      <c r="D24" s="36"/>
      <c r="E24" s="36"/>
      <c r="F24" s="36"/>
      <c r="G24" s="36"/>
      <c r="H24" s="36"/>
      <c r="I24" s="36"/>
      <c r="J24" s="36"/>
      <c r="K24" s="36"/>
      <c r="L24" s="36"/>
      <c r="M24" s="36"/>
      <c r="N24" s="36"/>
      <c r="O24" s="36"/>
      <c r="P24" s="36"/>
      <c r="Q24" s="273"/>
      <c r="R24" s="278">
        <v>225423</v>
      </c>
      <c r="S24" s="219"/>
      <c r="T24" s="219"/>
      <c r="U24" s="219"/>
      <c r="V24" s="219"/>
      <c r="W24" s="219"/>
      <c r="X24" s="219"/>
      <c r="Y24" s="283"/>
      <c r="Z24" s="286">
        <v>2.1</v>
      </c>
      <c r="AA24" s="286"/>
      <c r="AB24" s="286"/>
      <c r="AC24" s="286"/>
      <c r="AD24" s="291" t="s">
        <v>206</v>
      </c>
      <c r="AE24" s="291"/>
      <c r="AF24" s="291"/>
      <c r="AG24" s="291"/>
      <c r="AH24" s="291"/>
      <c r="AI24" s="291"/>
      <c r="AJ24" s="291"/>
      <c r="AK24" s="291"/>
      <c r="AL24" s="287" t="s">
        <v>206</v>
      </c>
      <c r="AM24" s="240"/>
      <c r="AN24" s="240"/>
      <c r="AO24" s="300"/>
      <c r="AP24" s="303" t="s">
        <v>386</v>
      </c>
      <c r="AQ24" s="306"/>
      <c r="AR24" s="306"/>
      <c r="AS24" s="306"/>
      <c r="AT24" s="306"/>
      <c r="AU24" s="306"/>
      <c r="AV24" s="306"/>
      <c r="AW24" s="306"/>
      <c r="AX24" s="306"/>
      <c r="AY24" s="306"/>
      <c r="AZ24" s="306"/>
      <c r="BA24" s="306"/>
      <c r="BB24" s="306"/>
      <c r="BC24" s="306"/>
      <c r="BD24" s="306"/>
      <c r="BE24" s="306"/>
      <c r="BF24" s="320"/>
      <c r="BG24" s="278" t="s">
        <v>206</v>
      </c>
      <c r="BH24" s="219"/>
      <c r="BI24" s="219"/>
      <c r="BJ24" s="219"/>
      <c r="BK24" s="219"/>
      <c r="BL24" s="219"/>
      <c r="BM24" s="219"/>
      <c r="BN24" s="283"/>
      <c r="BO24" s="286" t="s">
        <v>206</v>
      </c>
      <c r="BP24" s="286"/>
      <c r="BQ24" s="286"/>
      <c r="BR24" s="286"/>
      <c r="BS24" s="292" t="s">
        <v>206</v>
      </c>
      <c r="BT24" s="219"/>
      <c r="BU24" s="219"/>
      <c r="BV24" s="219"/>
      <c r="BW24" s="219"/>
      <c r="BX24" s="219"/>
      <c r="BY24" s="219"/>
      <c r="BZ24" s="219"/>
      <c r="CA24" s="219"/>
      <c r="CB24" s="333"/>
      <c r="CD24" s="262" t="s">
        <v>387</v>
      </c>
      <c r="CE24" s="269"/>
      <c r="CF24" s="269"/>
      <c r="CG24" s="269"/>
      <c r="CH24" s="269"/>
      <c r="CI24" s="269"/>
      <c r="CJ24" s="269"/>
      <c r="CK24" s="269"/>
      <c r="CL24" s="269"/>
      <c r="CM24" s="269"/>
      <c r="CN24" s="269"/>
      <c r="CO24" s="269"/>
      <c r="CP24" s="269"/>
      <c r="CQ24" s="272"/>
      <c r="CR24" s="277">
        <v>3488105</v>
      </c>
      <c r="CS24" s="280"/>
      <c r="CT24" s="280"/>
      <c r="CU24" s="280"/>
      <c r="CV24" s="280"/>
      <c r="CW24" s="280"/>
      <c r="CX24" s="280"/>
      <c r="CY24" s="282"/>
      <c r="CZ24" s="295">
        <v>34.5</v>
      </c>
      <c r="DA24" s="297"/>
      <c r="DB24" s="297"/>
      <c r="DC24" s="343"/>
      <c r="DD24" s="347">
        <v>2541387</v>
      </c>
      <c r="DE24" s="280"/>
      <c r="DF24" s="280"/>
      <c r="DG24" s="280"/>
      <c r="DH24" s="280"/>
      <c r="DI24" s="280"/>
      <c r="DJ24" s="280"/>
      <c r="DK24" s="282"/>
      <c r="DL24" s="347">
        <v>2461553</v>
      </c>
      <c r="DM24" s="280"/>
      <c r="DN24" s="280"/>
      <c r="DO24" s="280"/>
      <c r="DP24" s="280"/>
      <c r="DQ24" s="280"/>
      <c r="DR24" s="280"/>
      <c r="DS24" s="280"/>
      <c r="DT24" s="280"/>
      <c r="DU24" s="280"/>
      <c r="DV24" s="282"/>
      <c r="DW24" s="295">
        <v>46.9</v>
      </c>
      <c r="DX24" s="297"/>
      <c r="DY24" s="297"/>
      <c r="DZ24" s="297"/>
      <c r="EA24" s="297"/>
      <c r="EB24" s="297"/>
      <c r="EC24" s="299"/>
    </row>
    <row r="25" spans="2:133" ht="11.25" customHeight="1">
      <c r="B25" s="263" t="s">
        <v>390</v>
      </c>
      <c r="C25" s="36"/>
      <c r="D25" s="36"/>
      <c r="E25" s="36"/>
      <c r="F25" s="36"/>
      <c r="G25" s="36"/>
      <c r="H25" s="36"/>
      <c r="I25" s="36"/>
      <c r="J25" s="36"/>
      <c r="K25" s="36"/>
      <c r="L25" s="36"/>
      <c r="M25" s="36"/>
      <c r="N25" s="36"/>
      <c r="O25" s="36"/>
      <c r="P25" s="36"/>
      <c r="Q25" s="273"/>
      <c r="R25" s="278">
        <v>22092</v>
      </c>
      <c r="S25" s="219"/>
      <c r="T25" s="219"/>
      <c r="U25" s="219"/>
      <c r="V25" s="219"/>
      <c r="W25" s="219"/>
      <c r="X25" s="219"/>
      <c r="Y25" s="283"/>
      <c r="Z25" s="286">
        <v>0.2</v>
      </c>
      <c r="AA25" s="286"/>
      <c r="AB25" s="286"/>
      <c r="AC25" s="286"/>
      <c r="AD25" s="291" t="s">
        <v>206</v>
      </c>
      <c r="AE25" s="291"/>
      <c r="AF25" s="291"/>
      <c r="AG25" s="291"/>
      <c r="AH25" s="291"/>
      <c r="AI25" s="291"/>
      <c r="AJ25" s="291"/>
      <c r="AK25" s="291"/>
      <c r="AL25" s="287" t="s">
        <v>206</v>
      </c>
      <c r="AM25" s="240"/>
      <c r="AN25" s="240"/>
      <c r="AO25" s="300"/>
      <c r="AP25" s="303" t="s">
        <v>282</v>
      </c>
      <c r="AQ25" s="306"/>
      <c r="AR25" s="306"/>
      <c r="AS25" s="306"/>
      <c r="AT25" s="306"/>
      <c r="AU25" s="306"/>
      <c r="AV25" s="306"/>
      <c r="AW25" s="306"/>
      <c r="AX25" s="306"/>
      <c r="AY25" s="306"/>
      <c r="AZ25" s="306"/>
      <c r="BA25" s="306"/>
      <c r="BB25" s="306"/>
      <c r="BC25" s="306"/>
      <c r="BD25" s="306"/>
      <c r="BE25" s="306"/>
      <c r="BF25" s="320"/>
      <c r="BG25" s="278" t="s">
        <v>206</v>
      </c>
      <c r="BH25" s="219"/>
      <c r="BI25" s="219"/>
      <c r="BJ25" s="219"/>
      <c r="BK25" s="219"/>
      <c r="BL25" s="219"/>
      <c r="BM25" s="219"/>
      <c r="BN25" s="283"/>
      <c r="BO25" s="286" t="s">
        <v>206</v>
      </c>
      <c r="BP25" s="286"/>
      <c r="BQ25" s="286"/>
      <c r="BR25" s="286"/>
      <c r="BS25" s="292" t="s">
        <v>206</v>
      </c>
      <c r="BT25" s="219"/>
      <c r="BU25" s="219"/>
      <c r="BV25" s="219"/>
      <c r="BW25" s="219"/>
      <c r="BX25" s="219"/>
      <c r="BY25" s="219"/>
      <c r="BZ25" s="219"/>
      <c r="CA25" s="219"/>
      <c r="CB25" s="333"/>
      <c r="CD25" s="263" t="s">
        <v>204</v>
      </c>
      <c r="CE25" s="36"/>
      <c r="CF25" s="36"/>
      <c r="CG25" s="36"/>
      <c r="CH25" s="36"/>
      <c r="CI25" s="36"/>
      <c r="CJ25" s="36"/>
      <c r="CK25" s="36"/>
      <c r="CL25" s="36"/>
      <c r="CM25" s="36"/>
      <c r="CN25" s="36"/>
      <c r="CO25" s="36"/>
      <c r="CP25" s="36"/>
      <c r="CQ25" s="273"/>
      <c r="CR25" s="278">
        <v>1253835</v>
      </c>
      <c r="CS25" s="319"/>
      <c r="CT25" s="319"/>
      <c r="CU25" s="319"/>
      <c r="CV25" s="319"/>
      <c r="CW25" s="319"/>
      <c r="CX25" s="319"/>
      <c r="CY25" s="338"/>
      <c r="CZ25" s="287">
        <v>12.4</v>
      </c>
      <c r="DA25" s="341"/>
      <c r="DB25" s="341"/>
      <c r="DC25" s="344"/>
      <c r="DD25" s="292">
        <v>1145720</v>
      </c>
      <c r="DE25" s="319"/>
      <c r="DF25" s="319"/>
      <c r="DG25" s="319"/>
      <c r="DH25" s="319"/>
      <c r="DI25" s="319"/>
      <c r="DJ25" s="319"/>
      <c r="DK25" s="338"/>
      <c r="DL25" s="292">
        <v>1073919</v>
      </c>
      <c r="DM25" s="319"/>
      <c r="DN25" s="319"/>
      <c r="DO25" s="319"/>
      <c r="DP25" s="319"/>
      <c r="DQ25" s="319"/>
      <c r="DR25" s="319"/>
      <c r="DS25" s="319"/>
      <c r="DT25" s="319"/>
      <c r="DU25" s="319"/>
      <c r="DV25" s="338"/>
      <c r="DW25" s="287">
        <v>20.5</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5280108</v>
      </c>
      <c r="S26" s="219"/>
      <c r="T26" s="219"/>
      <c r="U26" s="219"/>
      <c r="V26" s="219"/>
      <c r="W26" s="219"/>
      <c r="X26" s="219"/>
      <c r="Y26" s="283"/>
      <c r="Z26" s="286">
        <v>50.2</v>
      </c>
      <c r="AA26" s="286"/>
      <c r="AB26" s="286"/>
      <c r="AC26" s="286"/>
      <c r="AD26" s="291">
        <v>5032593</v>
      </c>
      <c r="AE26" s="291"/>
      <c r="AF26" s="291"/>
      <c r="AG26" s="291"/>
      <c r="AH26" s="291"/>
      <c r="AI26" s="291"/>
      <c r="AJ26" s="291"/>
      <c r="AK26" s="291"/>
      <c r="AL26" s="287">
        <v>99.3</v>
      </c>
      <c r="AM26" s="240"/>
      <c r="AN26" s="240"/>
      <c r="AO26" s="300"/>
      <c r="AP26" s="303" t="s">
        <v>391</v>
      </c>
      <c r="AQ26" s="305"/>
      <c r="AR26" s="305"/>
      <c r="AS26" s="305"/>
      <c r="AT26" s="305"/>
      <c r="AU26" s="305"/>
      <c r="AV26" s="305"/>
      <c r="AW26" s="305"/>
      <c r="AX26" s="305"/>
      <c r="AY26" s="305"/>
      <c r="AZ26" s="305"/>
      <c r="BA26" s="305"/>
      <c r="BB26" s="305"/>
      <c r="BC26" s="305"/>
      <c r="BD26" s="305"/>
      <c r="BE26" s="305"/>
      <c r="BF26" s="320"/>
      <c r="BG26" s="278" t="s">
        <v>206</v>
      </c>
      <c r="BH26" s="219"/>
      <c r="BI26" s="219"/>
      <c r="BJ26" s="219"/>
      <c r="BK26" s="219"/>
      <c r="BL26" s="219"/>
      <c r="BM26" s="219"/>
      <c r="BN26" s="283"/>
      <c r="BO26" s="286" t="s">
        <v>206</v>
      </c>
      <c r="BP26" s="286"/>
      <c r="BQ26" s="286"/>
      <c r="BR26" s="286"/>
      <c r="BS26" s="292" t="s">
        <v>206</v>
      </c>
      <c r="BT26" s="219"/>
      <c r="BU26" s="219"/>
      <c r="BV26" s="219"/>
      <c r="BW26" s="219"/>
      <c r="BX26" s="219"/>
      <c r="BY26" s="219"/>
      <c r="BZ26" s="219"/>
      <c r="CA26" s="219"/>
      <c r="CB26" s="333"/>
      <c r="CD26" s="263" t="s">
        <v>124</v>
      </c>
      <c r="CE26" s="36"/>
      <c r="CF26" s="36"/>
      <c r="CG26" s="36"/>
      <c r="CH26" s="36"/>
      <c r="CI26" s="36"/>
      <c r="CJ26" s="36"/>
      <c r="CK26" s="36"/>
      <c r="CL26" s="36"/>
      <c r="CM26" s="36"/>
      <c r="CN26" s="36"/>
      <c r="CO26" s="36"/>
      <c r="CP26" s="36"/>
      <c r="CQ26" s="273"/>
      <c r="CR26" s="278">
        <v>661039</v>
      </c>
      <c r="CS26" s="219"/>
      <c r="CT26" s="219"/>
      <c r="CU26" s="219"/>
      <c r="CV26" s="219"/>
      <c r="CW26" s="219"/>
      <c r="CX26" s="219"/>
      <c r="CY26" s="283"/>
      <c r="CZ26" s="287">
        <v>6.5</v>
      </c>
      <c r="DA26" s="341"/>
      <c r="DB26" s="341"/>
      <c r="DC26" s="344"/>
      <c r="DD26" s="292">
        <v>572445</v>
      </c>
      <c r="DE26" s="219"/>
      <c r="DF26" s="219"/>
      <c r="DG26" s="219"/>
      <c r="DH26" s="219"/>
      <c r="DI26" s="219"/>
      <c r="DJ26" s="219"/>
      <c r="DK26" s="283"/>
      <c r="DL26" s="292" t="s">
        <v>206</v>
      </c>
      <c r="DM26" s="219"/>
      <c r="DN26" s="219"/>
      <c r="DO26" s="219"/>
      <c r="DP26" s="219"/>
      <c r="DQ26" s="219"/>
      <c r="DR26" s="219"/>
      <c r="DS26" s="219"/>
      <c r="DT26" s="219"/>
      <c r="DU26" s="219"/>
      <c r="DV26" s="283"/>
      <c r="DW26" s="287" t="s">
        <v>206</v>
      </c>
      <c r="DX26" s="341"/>
      <c r="DY26" s="341"/>
      <c r="DZ26" s="341"/>
      <c r="EA26" s="341"/>
      <c r="EB26" s="341"/>
      <c r="EC26" s="366"/>
    </row>
    <row r="27" spans="2:133" ht="11.25" customHeight="1">
      <c r="B27" s="263" t="s">
        <v>393</v>
      </c>
      <c r="C27" s="36"/>
      <c r="D27" s="36"/>
      <c r="E27" s="36"/>
      <c r="F27" s="36"/>
      <c r="G27" s="36"/>
      <c r="H27" s="36"/>
      <c r="I27" s="36"/>
      <c r="J27" s="36"/>
      <c r="K27" s="36"/>
      <c r="L27" s="36"/>
      <c r="M27" s="36"/>
      <c r="N27" s="36"/>
      <c r="O27" s="36"/>
      <c r="P27" s="36"/>
      <c r="Q27" s="273"/>
      <c r="R27" s="278">
        <v>1188</v>
      </c>
      <c r="S27" s="219"/>
      <c r="T27" s="219"/>
      <c r="U27" s="219"/>
      <c r="V27" s="219"/>
      <c r="W27" s="219"/>
      <c r="X27" s="219"/>
      <c r="Y27" s="283"/>
      <c r="Z27" s="286">
        <v>0</v>
      </c>
      <c r="AA27" s="286"/>
      <c r="AB27" s="286"/>
      <c r="AC27" s="286"/>
      <c r="AD27" s="291">
        <v>1188</v>
      </c>
      <c r="AE27" s="291"/>
      <c r="AF27" s="291"/>
      <c r="AG27" s="291"/>
      <c r="AH27" s="291"/>
      <c r="AI27" s="291"/>
      <c r="AJ27" s="291"/>
      <c r="AK27" s="291"/>
      <c r="AL27" s="287">
        <v>0</v>
      </c>
      <c r="AM27" s="240"/>
      <c r="AN27" s="240"/>
      <c r="AO27" s="300"/>
      <c r="AP27" s="263" t="s">
        <v>395</v>
      </c>
      <c r="AQ27" s="36"/>
      <c r="AR27" s="36"/>
      <c r="AS27" s="36"/>
      <c r="AT27" s="36"/>
      <c r="AU27" s="36"/>
      <c r="AV27" s="36"/>
      <c r="AW27" s="36"/>
      <c r="AX27" s="36"/>
      <c r="AY27" s="36"/>
      <c r="AZ27" s="36"/>
      <c r="BA27" s="36"/>
      <c r="BB27" s="36"/>
      <c r="BC27" s="36"/>
      <c r="BD27" s="36"/>
      <c r="BE27" s="36"/>
      <c r="BF27" s="273"/>
      <c r="BG27" s="278">
        <v>1558810</v>
      </c>
      <c r="BH27" s="219"/>
      <c r="BI27" s="219"/>
      <c r="BJ27" s="219"/>
      <c r="BK27" s="219"/>
      <c r="BL27" s="219"/>
      <c r="BM27" s="219"/>
      <c r="BN27" s="283"/>
      <c r="BO27" s="286">
        <v>100</v>
      </c>
      <c r="BP27" s="286"/>
      <c r="BQ27" s="286"/>
      <c r="BR27" s="286"/>
      <c r="BS27" s="292" t="s">
        <v>206</v>
      </c>
      <c r="BT27" s="219"/>
      <c r="BU27" s="219"/>
      <c r="BV27" s="219"/>
      <c r="BW27" s="219"/>
      <c r="BX27" s="219"/>
      <c r="BY27" s="219"/>
      <c r="BZ27" s="219"/>
      <c r="CA27" s="219"/>
      <c r="CB27" s="333"/>
      <c r="CD27" s="263" t="s">
        <v>230</v>
      </c>
      <c r="CE27" s="36"/>
      <c r="CF27" s="36"/>
      <c r="CG27" s="36"/>
      <c r="CH27" s="36"/>
      <c r="CI27" s="36"/>
      <c r="CJ27" s="36"/>
      <c r="CK27" s="36"/>
      <c r="CL27" s="36"/>
      <c r="CM27" s="36"/>
      <c r="CN27" s="36"/>
      <c r="CO27" s="36"/>
      <c r="CP27" s="36"/>
      <c r="CQ27" s="273"/>
      <c r="CR27" s="278">
        <v>1290133</v>
      </c>
      <c r="CS27" s="319"/>
      <c r="CT27" s="319"/>
      <c r="CU27" s="319"/>
      <c r="CV27" s="319"/>
      <c r="CW27" s="319"/>
      <c r="CX27" s="319"/>
      <c r="CY27" s="338"/>
      <c r="CZ27" s="287">
        <v>12.8</v>
      </c>
      <c r="DA27" s="341"/>
      <c r="DB27" s="341"/>
      <c r="DC27" s="344"/>
      <c r="DD27" s="292">
        <v>462020</v>
      </c>
      <c r="DE27" s="319"/>
      <c r="DF27" s="319"/>
      <c r="DG27" s="319"/>
      <c r="DH27" s="319"/>
      <c r="DI27" s="319"/>
      <c r="DJ27" s="319"/>
      <c r="DK27" s="338"/>
      <c r="DL27" s="292">
        <v>453987</v>
      </c>
      <c r="DM27" s="319"/>
      <c r="DN27" s="319"/>
      <c r="DO27" s="319"/>
      <c r="DP27" s="319"/>
      <c r="DQ27" s="319"/>
      <c r="DR27" s="319"/>
      <c r="DS27" s="319"/>
      <c r="DT27" s="319"/>
      <c r="DU27" s="319"/>
      <c r="DV27" s="338"/>
      <c r="DW27" s="287">
        <v>8.6999999999999993</v>
      </c>
      <c r="DX27" s="341"/>
      <c r="DY27" s="341"/>
      <c r="DZ27" s="341"/>
      <c r="EA27" s="341"/>
      <c r="EB27" s="341"/>
      <c r="EC27" s="366"/>
    </row>
    <row r="28" spans="2:133" ht="11.25" customHeight="1">
      <c r="B28" s="263" t="s">
        <v>161</v>
      </c>
      <c r="C28" s="36"/>
      <c r="D28" s="36"/>
      <c r="E28" s="36"/>
      <c r="F28" s="36"/>
      <c r="G28" s="36"/>
      <c r="H28" s="36"/>
      <c r="I28" s="36"/>
      <c r="J28" s="36"/>
      <c r="K28" s="36"/>
      <c r="L28" s="36"/>
      <c r="M28" s="36"/>
      <c r="N28" s="36"/>
      <c r="O28" s="36"/>
      <c r="P28" s="36"/>
      <c r="Q28" s="273"/>
      <c r="R28" s="278">
        <v>114001</v>
      </c>
      <c r="S28" s="219"/>
      <c r="T28" s="219"/>
      <c r="U28" s="219"/>
      <c r="V28" s="219"/>
      <c r="W28" s="219"/>
      <c r="X28" s="219"/>
      <c r="Y28" s="283"/>
      <c r="Z28" s="286">
        <v>1.1000000000000001</v>
      </c>
      <c r="AA28" s="286"/>
      <c r="AB28" s="286"/>
      <c r="AC28" s="286"/>
      <c r="AD28" s="291" t="s">
        <v>206</v>
      </c>
      <c r="AE28" s="291"/>
      <c r="AF28" s="291"/>
      <c r="AG28" s="291"/>
      <c r="AH28" s="291"/>
      <c r="AI28" s="291"/>
      <c r="AJ28" s="291"/>
      <c r="AK28" s="291"/>
      <c r="AL28" s="287" t="s">
        <v>206</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388</v>
      </c>
      <c r="CE28" s="36"/>
      <c r="CF28" s="36"/>
      <c r="CG28" s="36"/>
      <c r="CH28" s="36"/>
      <c r="CI28" s="36"/>
      <c r="CJ28" s="36"/>
      <c r="CK28" s="36"/>
      <c r="CL28" s="36"/>
      <c r="CM28" s="36"/>
      <c r="CN28" s="36"/>
      <c r="CO28" s="36"/>
      <c r="CP28" s="36"/>
      <c r="CQ28" s="273"/>
      <c r="CR28" s="278">
        <v>944137</v>
      </c>
      <c r="CS28" s="219"/>
      <c r="CT28" s="219"/>
      <c r="CU28" s="219"/>
      <c r="CV28" s="219"/>
      <c r="CW28" s="219"/>
      <c r="CX28" s="219"/>
      <c r="CY28" s="283"/>
      <c r="CZ28" s="287">
        <v>9.3000000000000007</v>
      </c>
      <c r="DA28" s="341"/>
      <c r="DB28" s="341"/>
      <c r="DC28" s="344"/>
      <c r="DD28" s="292">
        <v>933647</v>
      </c>
      <c r="DE28" s="219"/>
      <c r="DF28" s="219"/>
      <c r="DG28" s="219"/>
      <c r="DH28" s="219"/>
      <c r="DI28" s="219"/>
      <c r="DJ28" s="219"/>
      <c r="DK28" s="283"/>
      <c r="DL28" s="292">
        <v>933647</v>
      </c>
      <c r="DM28" s="219"/>
      <c r="DN28" s="219"/>
      <c r="DO28" s="219"/>
      <c r="DP28" s="219"/>
      <c r="DQ28" s="219"/>
      <c r="DR28" s="219"/>
      <c r="DS28" s="219"/>
      <c r="DT28" s="219"/>
      <c r="DU28" s="219"/>
      <c r="DV28" s="283"/>
      <c r="DW28" s="287">
        <v>17.8</v>
      </c>
      <c r="DX28" s="341"/>
      <c r="DY28" s="341"/>
      <c r="DZ28" s="341"/>
      <c r="EA28" s="341"/>
      <c r="EB28" s="341"/>
      <c r="EC28" s="366"/>
    </row>
    <row r="29" spans="2:133" ht="11.25" customHeight="1">
      <c r="B29" s="263" t="s">
        <v>319</v>
      </c>
      <c r="C29" s="36"/>
      <c r="D29" s="36"/>
      <c r="E29" s="36"/>
      <c r="F29" s="36"/>
      <c r="G29" s="36"/>
      <c r="H29" s="36"/>
      <c r="I29" s="36"/>
      <c r="J29" s="36"/>
      <c r="K29" s="36"/>
      <c r="L29" s="36"/>
      <c r="M29" s="36"/>
      <c r="N29" s="36"/>
      <c r="O29" s="36"/>
      <c r="P29" s="36"/>
      <c r="Q29" s="273"/>
      <c r="R29" s="278">
        <v>53187</v>
      </c>
      <c r="S29" s="219"/>
      <c r="T29" s="219"/>
      <c r="U29" s="219"/>
      <c r="V29" s="219"/>
      <c r="W29" s="219"/>
      <c r="X29" s="219"/>
      <c r="Y29" s="283"/>
      <c r="Z29" s="286">
        <v>0.5</v>
      </c>
      <c r="AA29" s="286"/>
      <c r="AB29" s="286"/>
      <c r="AC29" s="286"/>
      <c r="AD29" s="291">
        <v>2823</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179</v>
      </c>
      <c r="CE29" s="42"/>
      <c r="CF29" s="263" t="s">
        <v>24</v>
      </c>
      <c r="CG29" s="36"/>
      <c r="CH29" s="36"/>
      <c r="CI29" s="36"/>
      <c r="CJ29" s="36"/>
      <c r="CK29" s="36"/>
      <c r="CL29" s="36"/>
      <c r="CM29" s="36"/>
      <c r="CN29" s="36"/>
      <c r="CO29" s="36"/>
      <c r="CP29" s="36"/>
      <c r="CQ29" s="273"/>
      <c r="CR29" s="278">
        <v>944137</v>
      </c>
      <c r="CS29" s="319"/>
      <c r="CT29" s="319"/>
      <c r="CU29" s="319"/>
      <c r="CV29" s="319"/>
      <c r="CW29" s="319"/>
      <c r="CX29" s="319"/>
      <c r="CY29" s="338"/>
      <c r="CZ29" s="287">
        <v>9.3000000000000007</v>
      </c>
      <c r="DA29" s="341"/>
      <c r="DB29" s="341"/>
      <c r="DC29" s="344"/>
      <c r="DD29" s="292">
        <v>933647</v>
      </c>
      <c r="DE29" s="319"/>
      <c r="DF29" s="319"/>
      <c r="DG29" s="319"/>
      <c r="DH29" s="319"/>
      <c r="DI29" s="319"/>
      <c r="DJ29" s="319"/>
      <c r="DK29" s="338"/>
      <c r="DL29" s="292">
        <v>933647</v>
      </c>
      <c r="DM29" s="319"/>
      <c r="DN29" s="319"/>
      <c r="DO29" s="319"/>
      <c r="DP29" s="319"/>
      <c r="DQ29" s="319"/>
      <c r="DR29" s="319"/>
      <c r="DS29" s="319"/>
      <c r="DT29" s="319"/>
      <c r="DU29" s="319"/>
      <c r="DV29" s="338"/>
      <c r="DW29" s="287">
        <v>17.8</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6882</v>
      </c>
      <c r="S30" s="219"/>
      <c r="T30" s="219"/>
      <c r="U30" s="219"/>
      <c r="V30" s="219"/>
      <c r="W30" s="219"/>
      <c r="X30" s="219"/>
      <c r="Y30" s="283"/>
      <c r="Z30" s="286">
        <v>0.1</v>
      </c>
      <c r="AA30" s="286"/>
      <c r="AB30" s="286"/>
      <c r="AC30" s="286"/>
      <c r="AD30" s="291" t="s">
        <v>206</v>
      </c>
      <c r="AE30" s="291"/>
      <c r="AF30" s="291"/>
      <c r="AG30" s="291"/>
      <c r="AH30" s="291"/>
      <c r="AI30" s="291"/>
      <c r="AJ30" s="291"/>
      <c r="AK30" s="291"/>
      <c r="AL30" s="287" t="s">
        <v>206</v>
      </c>
      <c r="AM30" s="240"/>
      <c r="AN30" s="240"/>
      <c r="AO30" s="300"/>
      <c r="AP30" s="183" t="s">
        <v>320</v>
      </c>
      <c r="AQ30" s="139"/>
      <c r="AR30" s="139"/>
      <c r="AS30" s="139"/>
      <c r="AT30" s="139"/>
      <c r="AU30" s="139"/>
      <c r="AV30" s="139"/>
      <c r="AW30" s="139"/>
      <c r="AX30" s="139"/>
      <c r="AY30" s="139"/>
      <c r="AZ30" s="139"/>
      <c r="BA30" s="139"/>
      <c r="BB30" s="139"/>
      <c r="BC30" s="139"/>
      <c r="BD30" s="139"/>
      <c r="BE30" s="139"/>
      <c r="BF30" s="144"/>
      <c r="BG30" s="183" t="s">
        <v>397</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400</v>
      </c>
      <c r="CG30" s="36"/>
      <c r="CH30" s="36"/>
      <c r="CI30" s="36"/>
      <c r="CJ30" s="36"/>
      <c r="CK30" s="36"/>
      <c r="CL30" s="36"/>
      <c r="CM30" s="36"/>
      <c r="CN30" s="36"/>
      <c r="CO30" s="36"/>
      <c r="CP30" s="36"/>
      <c r="CQ30" s="273"/>
      <c r="CR30" s="278">
        <v>912440</v>
      </c>
      <c r="CS30" s="219"/>
      <c r="CT30" s="219"/>
      <c r="CU30" s="219"/>
      <c r="CV30" s="219"/>
      <c r="CW30" s="219"/>
      <c r="CX30" s="219"/>
      <c r="CY30" s="283"/>
      <c r="CZ30" s="287">
        <v>9</v>
      </c>
      <c r="DA30" s="341"/>
      <c r="DB30" s="341"/>
      <c r="DC30" s="344"/>
      <c r="DD30" s="292">
        <v>902610</v>
      </c>
      <c r="DE30" s="219"/>
      <c r="DF30" s="219"/>
      <c r="DG30" s="219"/>
      <c r="DH30" s="219"/>
      <c r="DI30" s="219"/>
      <c r="DJ30" s="219"/>
      <c r="DK30" s="283"/>
      <c r="DL30" s="292">
        <v>902610</v>
      </c>
      <c r="DM30" s="219"/>
      <c r="DN30" s="219"/>
      <c r="DO30" s="219"/>
      <c r="DP30" s="219"/>
      <c r="DQ30" s="219"/>
      <c r="DR30" s="219"/>
      <c r="DS30" s="219"/>
      <c r="DT30" s="219"/>
      <c r="DU30" s="219"/>
      <c r="DV30" s="283"/>
      <c r="DW30" s="287">
        <v>17.2</v>
      </c>
      <c r="DX30" s="341"/>
      <c r="DY30" s="341"/>
      <c r="DZ30" s="341"/>
      <c r="EA30" s="341"/>
      <c r="EB30" s="341"/>
      <c r="EC30" s="366"/>
    </row>
    <row r="31" spans="2:133" ht="11.25" customHeight="1">
      <c r="B31" s="263" t="s">
        <v>349</v>
      </c>
      <c r="C31" s="36"/>
      <c r="D31" s="36"/>
      <c r="E31" s="36"/>
      <c r="F31" s="36"/>
      <c r="G31" s="36"/>
      <c r="H31" s="36"/>
      <c r="I31" s="36"/>
      <c r="J31" s="36"/>
      <c r="K31" s="36"/>
      <c r="L31" s="36"/>
      <c r="M31" s="36"/>
      <c r="N31" s="36"/>
      <c r="O31" s="36"/>
      <c r="P31" s="36"/>
      <c r="Q31" s="273"/>
      <c r="R31" s="278">
        <v>2294352</v>
      </c>
      <c r="S31" s="219"/>
      <c r="T31" s="219"/>
      <c r="U31" s="219"/>
      <c r="V31" s="219"/>
      <c r="W31" s="219"/>
      <c r="X31" s="219"/>
      <c r="Y31" s="283"/>
      <c r="Z31" s="286">
        <v>21.8</v>
      </c>
      <c r="AA31" s="286"/>
      <c r="AB31" s="286"/>
      <c r="AC31" s="286"/>
      <c r="AD31" s="291" t="s">
        <v>206</v>
      </c>
      <c r="AE31" s="291"/>
      <c r="AF31" s="291"/>
      <c r="AG31" s="291"/>
      <c r="AH31" s="291"/>
      <c r="AI31" s="291"/>
      <c r="AJ31" s="291"/>
      <c r="AK31" s="291"/>
      <c r="AL31" s="287" t="s">
        <v>206</v>
      </c>
      <c r="AM31" s="240"/>
      <c r="AN31" s="240"/>
      <c r="AO31" s="300"/>
      <c r="AP31" s="163" t="s">
        <v>4</v>
      </c>
      <c r="AQ31" s="179"/>
      <c r="AR31" s="179"/>
      <c r="AS31" s="179"/>
      <c r="AT31" s="312" t="s">
        <v>402</v>
      </c>
      <c r="AU31" s="269"/>
      <c r="AV31" s="269"/>
      <c r="AW31" s="269"/>
      <c r="AX31" s="262" t="s">
        <v>283</v>
      </c>
      <c r="AY31" s="269"/>
      <c r="AZ31" s="269"/>
      <c r="BA31" s="269"/>
      <c r="BB31" s="269"/>
      <c r="BC31" s="269"/>
      <c r="BD31" s="269"/>
      <c r="BE31" s="269"/>
      <c r="BF31" s="272"/>
      <c r="BG31" s="324">
        <v>99.3</v>
      </c>
      <c r="BH31" s="328"/>
      <c r="BI31" s="328"/>
      <c r="BJ31" s="328"/>
      <c r="BK31" s="328"/>
      <c r="BL31" s="328"/>
      <c r="BM31" s="297">
        <v>94</v>
      </c>
      <c r="BN31" s="328"/>
      <c r="BO31" s="328"/>
      <c r="BP31" s="328"/>
      <c r="BQ31" s="331"/>
      <c r="BR31" s="324">
        <v>99.2</v>
      </c>
      <c r="BS31" s="328"/>
      <c r="BT31" s="328"/>
      <c r="BU31" s="328"/>
      <c r="BV31" s="328"/>
      <c r="BW31" s="328"/>
      <c r="BX31" s="297">
        <v>93.8</v>
      </c>
      <c r="BY31" s="328"/>
      <c r="BZ31" s="328"/>
      <c r="CA31" s="328"/>
      <c r="CB31" s="331"/>
      <c r="CD31" s="134"/>
      <c r="CE31" s="43"/>
      <c r="CF31" s="263" t="s">
        <v>321</v>
      </c>
      <c r="CG31" s="36"/>
      <c r="CH31" s="36"/>
      <c r="CI31" s="36"/>
      <c r="CJ31" s="36"/>
      <c r="CK31" s="36"/>
      <c r="CL31" s="36"/>
      <c r="CM31" s="36"/>
      <c r="CN31" s="36"/>
      <c r="CO31" s="36"/>
      <c r="CP31" s="36"/>
      <c r="CQ31" s="273"/>
      <c r="CR31" s="278">
        <v>31697</v>
      </c>
      <c r="CS31" s="319"/>
      <c r="CT31" s="319"/>
      <c r="CU31" s="319"/>
      <c r="CV31" s="319"/>
      <c r="CW31" s="319"/>
      <c r="CX31" s="319"/>
      <c r="CY31" s="338"/>
      <c r="CZ31" s="287">
        <v>0.3</v>
      </c>
      <c r="DA31" s="341"/>
      <c r="DB31" s="341"/>
      <c r="DC31" s="344"/>
      <c r="DD31" s="292">
        <v>31037</v>
      </c>
      <c r="DE31" s="319"/>
      <c r="DF31" s="319"/>
      <c r="DG31" s="319"/>
      <c r="DH31" s="319"/>
      <c r="DI31" s="319"/>
      <c r="DJ31" s="319"/>
      <c r="DK31" s="338"/>
      <c r="DL31" s="292">
        <v>31037</v>
      </c>
      <c r="DM31" s="319"/>
      <c r="DN31" s="319"/>
      <c r="DO31" s="319"/>
      <c r="DP31" s="319"/>
      <c r="DQ31" s="319"/>
      <c r="DR31" s="319"/>
      <c r="DS31" s="319"/>
      <c r="DT31" s="319"/>
      <c r="DU31" s="319"/>
      <c r="DV31" s="338"/>
      <c r="DW31" s="287">
        <v>0.6</v>
      </c>
      <c r="DX31" s="341"/>
      <c r="DY31" s="341"/>
      <c r="DZ31" s="341"/>
      <c r="EA31" s="341"/>
      <c r="EB31" s="341"/>
      <c r="EC31" s="366"/>
    </row>
    <row r="32" spans="2:133" ht="11.25" customHeight="1">
      <c r="B32" s="264" t="s">
        <v>56</v>
      </c>
      <c r="C32" s="270"/>
      <c r="D32" s="270"/>
      <c r="E32" s="270"/>
      <c r="F32" s="270"/>
      <c r="G32" s="270"/>
      <c r="H32" s="270"/>
      <c r="I32" s="270"/>
      <c r="J32" s="270"/>
      <c r="K32" s="270"/>
      <c r="L32" s="270"/>
      <c r="M32" s="270"/>
      <c r="N32" s="270"/>
      <c r="O32" s="270"/>
      <c r="P32" s="270"/>
      <c r="Q32" s="274"/>
      <c r="R32" s="278" t="s">
        <v>206</v>
      </c>
      <c r="S32" s="219"/>
      <c r="T32" s="219"/>
      <c r="U32" s="219"/>
      <c r="V32" s="219"/>
      <c r="W32" s="219"/>
      <c r="X32" s="219"/>
      <c r="Y32" s="283"/>
      <c r="Z32" s="286" t="s">
        <v>206</v>
      </c>
      <c r="AA32" s="286"/>
      <c r="AB32" s="286"/>
      <c r="AC32" s="286"/>
      <c r="AD32" s="291" t="s">
        <v>206</v>
      </c>
      <c r="AE32" s="291"/>
      <c r="AF32" s="291"/>
      <c r="AG32" s="291"/>
      <c r="AH32" s="291"/>
      <c r="AI32" s="291"/>
      <c r="AJ32" s="291"/>
      <c r="AK32" s="291"/>
      <c r="AL32" s="287" t="s">
        <v>206</v>
      </c>
      <c r="AM32" s="240"/>
      <c r="AN32" s="240"/>
      <c r="AO32" s="300"/>
      <c r="AP32" s="304"/>
      <c r="AQ32" s="29"/>
      <c r="AR32" s="29"/>
      <c r="AS32" s="29"/>
      <c r="AT32" s="313"/>
      <c r="AU32" s="36" t="s">
        <v>257</v>
      </c>
      <c r="AV32" s="36"/>
      <c r="AW32" s="36"/>
      <c r="AX32" s="263" t="s">
        <v>378</v>
      </c>
      <c r="AY32" s="36"/>
      <c r="AZ32" s="36"/>
      <c r="BA32" s="36"/>
      <c r="BB32" s="36"/>
      <c r="BC32" s="36"/>
      <c r="BD32" s="36"/>
      <c r="BE32" s="36"/>
      <c r="BF32" s="273"/>
      <c r="BG32" s="325">
        <v>99</v>
      </c>
      <c r="BH32" s="319"/>
      <c r="BI32" s="319"/>
      <c r="BJ32" s="319"/>
      <c r="BK32" s="319"/>
      <c r="BL32" s="319"/>
      <c r="BM32" s="240">
        <v>93.2</v>
      </c>
      <c r="BN32" s="329"/>
      <c r="BO32" s="329"/>
      <c r="BP32" s="329"/>
      <c r="BQ32" s="322"/>
      <c r="BR32" s="325">
        <v>98.9</v>
      </c>
      <c r="BS32" s="319"/>
      <c r="BT32" s="319"/>
      <c r="BU32" s="319"/>
      <c r="BV32" s="319"/>
      <c r="BW32" s="319"/>
      <c r="BX32" s="240">
        <v>93.3</v>
      </c>
      <c r="BY32" s="329"/>
      <c r="BZ32" s="329"/>
      <c r="CA32" s="329"/>
      <c r="CB32" s="322"/>
      <c r="CD32" s="135"/>
      <c r="CE32" s="142"/>
      <c r="CF32" s="263" t="s">
        <v>213</v>
      </c>
      <c r="CG32" s="36"/>
      <c r="CH32" s="36"/>
      <c r="CI32" s="36"/>
      <c r="CJ32" s="36"/>
      <c r="CK32" s="36"/>
      <c r="CL32" s="36"/>
      <c r="CM32" s="36"/>
      <c r="CN32" s="36"/>
      <c r="CO32" s="36"/>
      <c r="CP32" s="36"/>
      <c r="CQ32" s="273"/>
      <c r="CR32" s="278" t="s">
        <v>206</v>
      </c>
      <c r="CS32" s="219"/>
      <c r="CT32" s="219"/>
      <c r="CU32" s="219"/>
      <c r="CV32" s="219"/>
      <c r="CW32" s="219"/>
      <c r="CX32" s="219"/>
      <c r="CY32" s="283"/>
      <c r="CZ32" s="287" t="s">
        <v>206</v>
      </c>
      <c r="DA32" s="341"/>
      <c r="DB32" s="341"/>
      <c r="DC32" s="344"/>
      <c r="DD32" s="292" t="s">
        <v>206</v>
      </c>
      <c r="DE32" s="219"/>
      <c r="DF32" s="219"/>
      <c r="DG32" s="219"/>
      <c r="DH32" s="219"/>
      <c r="DI32" s="219"/>
      <c r="DJ32" s="219"/>
      <c r="DK32" s="283"/>
      <c r="DL32" s="292" t="s">
        <v>206</v>
      </c>
      <c r="DM32" s="219"/>
      <c r="DN32" s="219"/>
      <c r="DO32" s="219"/>
      <c r="DP32" s="219"/>
      <c r="DQ32" s="219"/>
      <c r="DR32" s="219"/>
      <c r="DS32" s="219"/>
      <c r="DT32" s="219"/>
      <c r="DU32" s="219"/>
      <c r="DV32" s="283"/>
      <c r="DW32" s="287" t="s">
        <v>206</v>
      </c>
      <c r="DX32" s="341"/>
      <c r="DY32" s="341"/>
      <c r="DZ32" s="341"/>
      <c r="EA32" s="341"/>
      <c r="EB32" s="341"/>
      <c r="EC32" s="366"/>
    </row>
    <row r="33" spans="2:133" ht="11.25" customHeight="1">
      <c r="B33" s="263" t="s">
        <v>403</v>
      </c>
      <c r="C33" s="36"/>
      <c r="D33" s="36"/>
      <c r="E33" s="36"/>
      <c r="F33" s="36"/>
      <c r="G33" s="36"/>
      <c r="H33" s="36"/>
      <c r="I33" s="36"/>
      <c r="J33" s="36"/>
      <c r="K33" s="36"/>
      <c r="L33" s="36"/>
      <c r="M33" s="36"/>
      <c r="N33" s="36"/>
      <c r="O33" s="36"/>
      <c r="P33" s="36"/>
      <c r="Q33" s="273"/>
      <c r="R33" s="278">
        <v>898420</v>
      </c>
      <c r="S33" s="219"/>
      <c r="T33" s="219"/>
      <c r="U33" s="219"/>
      <c r="V33" s="219"/>
      <c r="W33" s="219"/>
      <c r="X33" s="219"/>
      <c r="Y33" s="283"/>
      <c r="Z33" s="286">
        <v>8.5</v>
      </c>
      <c r="AA33" s="286"/>
      <c r="AB33" s="286"/>
      <c r="AC33" s="286"/>
      <c r="AD33" s="291" t="s">
        <v>206</v>
      </c>
      <c r="AE33" s="291"/>
      <c r="AF33" s="291"/>
      <c r="AG33" s="291"/>
      <c r="AH33" s="291"/>
      <c r="AI33" s="291"/>
      <c r="AJ33" s="291"/>
      <c r="AK33" s="291"/>
      <c r="AL33" s="287" t="s">
        <v>206</v>
      </c>
      <c r="AM33" s="240"/>
      <c r="AN33" s="240"/>
      <c r="AO33" s="300"/>
      <c r="AP33" s="177"/>
      <c r="AQ33" s="180"/>
      <c r="AR33" s="180"/>
      <c r="AS33" s="180"/>
      <c r="AT33" s="314"/>
      <c r="AU33" s="271"/>
      <c r="AV33" s="271"/>
      <c r="AW33" s="271"/>
      <c r="AX33" s="265" t="s">
        <v>163</v>
      </c>
      <c r="AY33" s="271"/>
      <c r="AZ33" s="271"/>
      <c r="BA33" s="271"/>
      <c r="BB33" s="271"/>
      <c r="BC33" s="271"/>
      <c r="BD33" s="271"/>
      <c r="BE33" s="271"/>
      <c r="BF33" s="275"/>
      <c r="BG33" s="326">
        <v>99.3</v>
      </c>
      <c r="BH33" s="318"/>
      <c r="BI33" s="318"/>
      <c r="BJ33" s="318"/>
      <c r="BK33" s="318"/>
      <c r="BL33" s="318"/>
      <c r="BM33" s="298">
        <v>92.9</v>
      </c>
      <c r="BN33" s="318"/>
      <c r="BO33" s="318"/>
      <c r="BP33" s="318"/>
      <c r="BQ33" s="323"/>
      <c r="BR33" s="326">
        <v>99.2</v>
      </c>
      <c r="BS33" s="318"/>
      <c r="BT33" s="318"/>
      <c r="BU33" s="318"/>
      <c r="BV33" s="318"/>
      <c r="BW33" s="318"/>
      <c r="BX33" s="298">
        <v>92.4</v>
      </c>
      <c r="BY33" s="318"/>
      <c r="BZ33" s="318"/>
      <c r="CA33" s="318"/>
      <c r="CB33" s="323"/>
      <c r="CD33" s="263" t="s">
        <v>404</v>
      </c>
      <c r="CE33" s="36"/>
      <c r="CF33" s="36"/>
      <c r="CG33" s="36"/>
      <c r="CH33" s="36"/>
      <c r="CI33" s="36"/>
      <c r="CJ33" s="36"/>
      <c r="CK33" s="36"/>
      <c r="CL33" s="36"/>
      <c r="CM33" s="36"/>
      <c r="CN33" s="36"/>
      <c r="CO33" s="36"/>
      <c r="CP33" s="36"/>
      <c r="CQ33" s="273"/>
      <c r="CR33" s="278">
        <v>5160354</v>
      </c>
      <c r="CS33" s="319"/>
      <c r="CT33" s="319"/>
      <c r="CU33" s="319"/>
      <c r="CV33" s="319"/>
      <c r="CW33" s="319"/>
      <c r="CX33" s="319"/>
      <c r="CY33" s="338"/>
      <c r="CZ33" s="287">
        <v>51</v>
      </c>
      <c r="DA33" s="341"/>
      <c r="DB33" s="341"/>
      <c r="DC33" s="344"/>
      <c r="DD33" s="292">
        <v>3185041</v>
      </c>
      <c r="DE33" s="319"/>
      <c r="DF33" s="319"/>
      <c r="DG33" s="319"/>
      <c r="DH33" s="319"/>
      <c r="DI33" s="319"/>
      <c r="DJ33" s="319"/>
      <c r="DK33" s="338"/>
      <c r="DL33" s="292">
        <v>2379648</v>
      </c>
      <c r="DM33" s="319"/>
      <c r="DN33" s="319"/>
      <c r="DO33" s="319"/>
      <c r="DP33" s="319"/>
      <c r="DQ33" s="319"/>
      <c r="DR33" s="319"/>
      <c r="DS33" s="319"/>
      <c r="DT33" s="319"/>
      <c r="DU33" s="319"/>
      <c r="DV33" s="338"/>
      <c r="DW33" s="287">
        <v>45.4</v>
      </c>
      <c r="DX33" s="341"/>
      <c r="DY33" s="341"/>
      <c r="DZ33" s="341"/>
      <c r="EA33" s="341"/>
      <c r="EB33" s="341"/>
      <c r="EC33" s="366"/>
    </row>
    <row r="34" spans="2:133" ht="11.25" customHeight="1">
      <c r="B34" s="263" t="s">
        <v>242</v>
      </c>
      <c r="C34" s="36"/>
      <c r="D34" s="36"/>
      <c r="E34" s="36"/>
      <c r="F34" s="36"/>
      <c r="G34" s="36"/>
      <c r="H34" s="36"/>
      <c r="I34" s="36"/>
      <c r="J34" s="36"/>
      <c r="K34" s="36"/>
      <c r="L34" s="36"/>
      <c r="M34" s="36"/>
      <c r="N34" s="36"/>
      <c r="O34" s="36"/>
      <c r="P34" s="36"/>
      <c r="Q34" s="273"/>
      <c r="R34" s="278">
        <v>50245</v>
      </c>
      <c r="S34" s="219"/>
      <c r="T34" s="219"/>
      <c r="U34" s="219"/>
      <c r="V34" s="219"/>
      <c r="W34" s="219"/>
      <c r="X34" s="219"/>
      <c r="Y34" s="283"/>
      <c r="Z34" s="286">
        <v>0.5</v>
      </c>
      <c r="AA34" s="286"/>
      <c r="AB34" s="286"/>
      <c r="AC34" s="286"/>
      <c r="AD34" s="291">
        <v>21882</v>
      </c>
      <c r="AE34" s="291"/>
      <c r="AF34" s="291"/>
      <c r="AG34" s="291"/>
      <c r="AH34" s="291"/>
      <c r="AI34" s="291"/>
      <c r="AJ34" s="291"/>
      <c r="AK34" s="291"/>
      <c r="AL34" s="287">
        <v>0.4</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3"/>
      <c r="CR34" s="278">
        <v>1489816</v>
      </c>
      <c r="CS34" s="219"/>
      <c r="CT34" s="219"/>
      <c r="CU34" s="219"/>
      <c r="CV34" s="219"/>
      <c r="CW34" s="219"/>
      <c r="CX34" s="219"/>
      <c r="CY34" s="283"/>
      <c r="CZ34" s="287">
        <v>14.7</v>
      </c>
      <c r="DA34" s="341"/>
      <c r="DB34" s="341"/>
      <c r="DC34" s="344"/>
      <c r="DD34" s="292">
        <v>1087245</v>
      </c>
      <c r="DE34" s="219"/>
      <c r="DF34" s="219"/>
      <c r="DG34" s="219"/>
      <c r="DH34" s="219"/>
      <c r="DI34" s="219"/>
      <c r="DJ34" s="219"/>
      <c r="DK34" s="283"/>
      <c r="DL34" s="292">
        <v>922985</v>
      </c>
      <c r="DM34" s="219"/>
      <c r="DN34" s="219"/>
      <c r="DO34" s="219"/>
      <c r="DP34" s="219"/>
      <c r="DQ34" s="219"/>
      <c r="DR34" s="219"/>
      <c r="DS34" s="219"/>
      <c r="DT34" s="219"/>
      <c r="DU34" s="219"/>
      <c r="DV34" s="283"/>
      <c r="DW34" s="287">
        <v>17.600000000000001</v>
      </c>
      <c r="DX34" s="341"/>
      <c r="DY34" s="341"/>
      <c r="DZ34" s="341"/>
      <c r="EA34" s="341"/>
      <c r="EB34" s="341"/>
      <c r="EC34" s="366"/>
    </row>
    <row r="35" spans="2:133" ht="11.25" customHeight="1">
      <c r="B35" s="263" t="s">
        <v>148</v>
      </c>
      <c r="C35" s="36"/>
      <c r="D35" s="36"/>
      <c r="E35" s="36"/>
      <c r="F35" s="36"/>
      <c r="G35" s="36"/>
      <c r="H35" s="36"/>
      <c r="I35" s="36"/>
      <c r="J35" s="36"/>
      <c r="K35" s="36"/>
      <c r="L35" s="36"/>
      <c r="M35" s="36"/>
      <c r="N35" s="36"/>
      <c r="O35" s="36"/>
      <c r="P35" s="36"/>
      <c r="Q35" s="273"/>
      <c r="R35" s="278">
        <v>63293</v>
      </c>
      <c r="S35" s="219"/>
      <c r="T35" s="219"/>
      <c r="U35" s="219"/>
      <c r="V35" s="219"/>
      <c r="W35" s="219"/>
      <c r="X35" s="219"/>
      <c r="Y35" s="283"/>
      <c r="Z35" s="286">
        <v>0.6</v>
      </c>
      <c r="AA35" s="286"/>
      <c r="AB35" s="286"/>
      <c r="AC35" s="286"/>
      <c r="AD35" s="291" t="s">
        <v>206</v>
      </c>
      <c r="AE35" s="291"/>
      <c r="AF35" s="291"/>
      <c r="AG35" s="291"/>
      <c r="AH35" s="291"/>
      <c r="AI35" s="291"/>
      <c r="AJ35" s="291"/>
      <c r="AK35" s="291"/>
      <c r="AL35" s="287" t="s">
        <v>206</v>
      </c>
      <c r="AM35" s="240"/>
      <c r="AN35" s="240"/>
      <c r="AO35" s="300"/>
      <c r="AP35" s="96"/>
      <c r="AQ35" s="183" t="s">
        <v>409</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411</v>
      </c>
      <c r="CE35" s="36"/>
      <c r="CF35" s="36"/>
      <c r="CG35" s="36"/>
      <c r="CH35" s="36"/>
      <c r="CI35" s="36"/>
      <c r="CJ35" s="36"/>
      <c r="CK35" s="36"/>
      <c r="CL35" s="36"/>
      <c r="CM35" s="36"/>
      <c r="CN35" s="36"/>
      <c r="CO35" s="36"/>
      <c r="CP35" s="36"/>
      <c r="CQ35" s="273"/>
      <c r="CR35" s="278">
        <v>145218</v>
      </c>
      <c r="CS35" s="319"/>
      <c r="CT35" s="319"/>
      <c r="CU35" s="319"/>
      <c r="CV35" s="319"/>
      <c r="CW35" s="319"/>
      <c r="CX35" s="319"/>
      <c r="CY35" s="338"/>
      <c r="CZ35" s="287">
        <v>1.4</v>
      </c>
      <c r="DA35" s="341"/>
      <c r="DB35" s="341"/>
      <c r="DC35" s="344"/>
      <c r="DD35" s="292">
        <v>113643</v>
      </c>
      <c r="DE35" s="319"/>
      <c r="DF35" s="319"/>
      <c r="DG35" s="319"/>
      <c r="DH35" s="319"/>
      <c r="DI35" s="319"/>
      <c r="DJ35" s="319"/>
      <c r="DK35" s="338"/>
      <c r="DL35" s="292">
        <v>108642</v>
      </c>
      <c r="DM35" s="319"/>
      <c r="DN35" s="319"/>
      <c r="DO35" s="319"/>
      <c r="DP35" s="319"/>
      <c r="DQ35" s="319"/>
      <c r="DR35" s="319"/>
      <c r="DS35" s="319"/>
      <c r="DT35" s="319"/>
      <c r="DU35" s="319"/>
      <c r="DV35" s="338"/>
      <c r="DW35" s="287">
        <v>2.1</v>
      </c>
      <c r="DX35" s="341"/>
      <c r="DY35" s="341"/>
      <c r="DZ35" s="341"/>
      <c r="EA35" s="341"/>
      <c r="EB35" s="341"/>
      <c r="EC35" s="366"/>
    </row>
    <row r="36" spans="2:133" ht="11.25" customHeight="1">
      <c r="B36" s="263" t="s">
        <v>413</v>
      </c>
      <c r="C36" s="36"/>
      <c r="D36" s="36"/>
      <c r="E36" s="36"/>
      <c r="F36" s="36"/>
      <c r="G36" s="36"/>
      <c r="H36" s="36"/>
      <c r="I36" s="36"/>
      <c r="J36" s="36"/>
      <c r="K36" s="36"/>
      <c r="L36" s="36"/>
      <c r="M36" s="36"/>
      <c r="N36" s="36"/>
      <c r="O36" s="36"/>
      <c r="P36" s="36"/>
      <c r="Q36" s="273"/>
      <c r="R36" s="278">
        <v>295811</v>
      </c>
      <c r="S36" s="219"/>
      <c r="T36" s="219"/>
      <c r="U36" s="219"/>
      <c r="V36" s="219"/>
      <c r="W36" s="219"/>
      <c r="X36" s="219"/>
      <c r="Y36" s="283"/>
      <c r="Z36" s="286">
        <v>2.8</v>
      </c>
      <c r="AA36" s="286"/>
      <c r="AB36" s="286"/>
      <c r="AC36" s="286"/>
      <c r="AD36" s="291" t="s">
        <v>206</v>
      </c>
      <c r="AE36" s="291"/>
      <c r="AF36" s="291"/>
      <c r="AG36" s="291"/>
      <c r="AH36" s="291"/>
      <c r="AI36" s="291"/>
      <c r="AJ36" s="291"/>
      <c r="AK36" s="291"/>
      <c r="AL36" s="287" t="s">
        <v>206</v>
      </c>
      <c r="AM36" s="240"/>
      <c r="AN36" s="240"/>
      <c r="AO36" s="300"/>
      <c r="AP36" s="96"/>
      <c r="AQ36" s="307" t="s">
        <v>395</v>
      </c>
      <c r="AR36" s="310"/>
      <c r="AS36" s="310"/>
      <c r="AT36" s="310"/>
      <c r="AU36" s="310"/>
      <c r="AV36" s="310"/>
      <c r="AW36" s="310"/>
      <c r="AX36" s="310"/>
      <c r="AY36" s="315"/>
      <c r="AZ36" s="277">
        <v>956305</v>
      </c>
      <c r="BA36" s="280"/>
      <c r="BB36" s="280"/>
      <c r="BC36" s="280"/>
      <c r="BD36" s="280"/>
      <c r="BE36" s="280"/>
      <c r="BF36" s="321"/>
      <c r="BG36" s="262" t="s">
        <v>414</v>
      </c>
      <c r="BH36" s="269"/>
      <c r="BI36" s="269"/>
      <c r="BJ36" s="269"/>
      <c r="BK36" s="269"/>
      <c r="BL36" s="269"/>
      <c r="BM36" s="269"/>
      <c r="BN36" s="269"/>
      <c r="BO36" s="269"/>
      <c r="BP36" s="269"/>
      <c r="BQ36" s="269"/>
      <c r="BR36" s="269"/>
      <c r="BS36" s="269"/>
      <c r="BT36" s="269"/>
      <c r="BU36" s="272"/>
      <c r="BV36" s="277">
        <v>16078</v>
      </c>
      <c r="BW36" s="280"/>
      <c r="BX36" s="280"/>
      <c r="BY36" s="280"/>
      <c r="BZ36" s="280"/>
      <c r="CA36" s="280"/>
      <c r="CB36" s="321"/>
      <c r="CD36" s="263" t="s">
        <v>27</v>
      </c>
      <c r="CE36" s="36"/>
      <c r="CF36" s="36"/>
      <c r="CG36" s="36"/>
      <c r="CH36" s="36"/>
      <c r="CI36" s="36"/>
      <c r="CJ36" s="36"/>
      <c r="CK36" s="36"/>
      <c r="CL36" s="36"/>
      <c r="CM36" s="36"/>
      <c r="CN36" s="36"/>
      <c r="CO36" s="36"/>
      <c r="CP36" s="36"/>
      <c r="CQ36" s="273"/>
      <c r="CR36" s="278">
        <v>2149804</v>
      </c>
      <c r="CS36" s="219"/>
      <c r="CT36" s="219"/>
      <c r="CU36" s="219"/>
      <c r="CV36" s="219"/>
      <c r="CW36" s="219"/>
      <c r="CX36" s="219"/>
      <c r="CY36" s="283"/>
      <c r="CZ36" s="287">
        <v>21.2</v>
      </c>
      <c r="DA36" s="341"/>
      <c r="DB36" s="341"/>
      <c r="DC36" s="344"/>
      <c r="DD36" s="292">
        <v>816226</v>
      </c>
      <c r="DE36" s="219"/>
      <c r="DF36" s="219"/>
      <c r="DG36" s="219"/>
      <c r="DH36" s="219"/>
      <c r="DI36" s="219"/>
      <c r="DJ36" s="219"/>
      <c r="DK36" s="283"/>
      <c r="DL36" s="292">
        <v>639804</v>
      </c>
      <c r="DM36" s="219"/>
      <c r="DN36" s="219"/>
      <c r="DO36" s="219"/>
      <c r="DP36" s="219"/>
      <c r="DQ36" s="219"/>
      <c r="DR36" s="219"/>
      <c r="DS36" s="219"/>
      <c r="DT36" s="219"/>
      <c r="DU36" s="219"/>
      <c r="DV36" s="283"/>
      <c r="DW36" s="287">
        <v>12.2</v>
      </c>
      <c r="DX36" s="341"/>
      <c r="DY36" s="341"/>
      <c r="DZ36" s="341"/>
      <c r="EA36" s="341"/>
      <c r="EB36" s="341"/>
      <c r="EC36" s="366"/>
    </row>
    <row r="37" spans="2:133" ht="11.25" customHeight="1">
      <c r="B37" s="263" t="s">
        <v>379</v>
      </c>
      <c r="C37" s="36"/>
      <c r="D37" s="36"/>
      <c r="E37" s="36"/>
      <c r="F37" s="36"/>
      <c r="G37" s="36"/>
      <c r="H37" s="36"/>
      <c r="I37" s="36"/>
      <c r="J37" s="36"/>
      <c r="K37" s="36"/>
      <c r="L37" s="36"/>
      <c r="M37" s="36"/>
      <c r="N37" s="36"/>
      <c r="O37" s="36"/>
      <c r="P37" s="36"/>
      <c r="Q37" s="273"/>
      <c r="R37" s="278">
        <v>334923</v>
      </c>
      <c r="S37" s="219"/>
      <c r="T37" s="219"/>
      <c r="U37" s="219"/>
      <c r="V37" s="219"/>
      <c r="W37" s="219"/>
      <c r="X37" s="219"/>
      <c r="Y37" s="283"/>
      <c r="Z37" s="286">
        <v>3.2</v>
      </c>
      <c r="AA37" s="286"/>
      <c r="AB37" s="286"/>
      <c r="AC37" s="286"/>
      <c r="AD37" s="291" t="s">
        <v>206</v>
      </c>
      <c r="AE37" s="291"/>
      <c r="AF37" s="291"/>
      <c r="AG37" s="291"/>
      <c r="AH37" s="291"/>
      <c r="AI37" s="291"/>
      <c r="AJ37" s="291"/>
      <c r="AK37" s="291"/>
      <c r="AL37" s="287" t="s">
        <v>206</v>
      </c>
      <c r="AM37" s="240"/>
      <c r="AN37" s="240"/>
      <c r="AO37" s="300"/>
      <c r="AQ37" s="308" t="s">
        <v>415</v>
      </c>
      <c r="AR37" s="201"/>
      <c r="AS37" s="201"/>
      <c r="AT37" s="201"/>
      <c r="AU37" s="201"/>
      <c r="AV37" s="201"/>
      <c r="AW37" s="201"/>
      <c r="AX37" s="201"/>
      <c r="AY37" s="316"/>
      <c r="AZ37" s="278">
        <v>251500</v>
      </c>
      <c r="BA37" s="219"/>
      <c r="BB37" s="219"/>
      <c r="BC37" s="219"/>
      <c r="BD37" s="319"/>
      <c r="BE37" s="319"/>
      <c r="BF37" s="322"/>
      <c r="BG37" s="263" t="s">
        <v>417</v>
      </c>
      <c r="BH37" s="36"/>
      <c r="BI37" s="36"/>
      <c r="BJ37" s="36"/>
      <c r="BK37" s="36"/>
      <c r="BL37" s="36"/>
      <c r="BM37" s="36"/>
      <c r="BN37" s="36"/>
      <c r="BO37" s="36"/>
      <c r="BP37" s="36"/>
      <c r="BQ37" s="36"/>
      <c r="BR37" s="36"/>
      <c r="BS37" s="36"/>
      <c r="BT37" s="36"/>
      <c r="BU37" s="273"/>
      <c r="BV37" s="278">
        <v>-10493</v>
      </c>
      <c r="BW37" s="219"/>
      <c r="BX37" s="219"/>
      <c r="BY37" s="219"/>
      <c r="BZ37" s="219"/>
      <c r="CA37" s="219"/>
      <c r="CB37" s="333"/>
      <c r="CD37" s="263" t="s">
        <v>165</v>
      </c>
      <c r="CE37" s="36"/>
      <c r="CF37" s="36"/>
      <c r="CG37" s="36"/>
      <c r="CH37" s="36"/>
      <c r="CI37" s="36"/>
      <c r="CJ37" s="36"/>
      <c r="CK37" s="36"/>
      <c r="CL37" s="36"/>
      <c r="CM37" s="36"/>
      <c r="CN37" s="36"/>
      <c r="CO37" s="36"/>
      <c r="CP37" s="36"/>
      <c r="CQ37" s="273"/>
      <c r="CR37" s="278">
        <v>457514</v>
      </c>
      <c r="CS37" s="319"/>
      <c r="CT37" s="319"/>
      <c r="CU37" s="319"/>
      <c r="CV37" s="319"/>
      <c r="CW37" s="319"/>
      <c r="CX37" s="319"/>
      <c r="CY37" s="338"/>
      <c r="CZ37" s="287">
        <v>4.5</v>
      </c>
      <c r="DA37" s="341"/>
      <c r="DB37" s="341"/>
      <c r="DC37" s="344"/>
      <c r="DD37" s="292">
        <v>454614</v>
      </c>
      <c r="DE37" s="319"/>
      <c r="DF37" s="319"/>
      <c r="DG37" s="319"/>
      <c r="DH37" s="319"/>
      <c r="DI37" s="319"/>
      <c r="DJ37" s="319"/>
      <c r="DK37" s="338"/>
      <c r="DL37" s="292">
        <v>454613</v>
      </c>
      <c r="DM37" s="319"/>
      <c r="DN37" s="319"/>
      <c r="DO37" s="319"/>
      <c r="DP37" s="319"/>
      <c r="DQ37" s="319"/>
      <c r="DR37" s="319"/>
      <c r="DS37" s="319"/>
      <c r="DT37" s="319"/>
      <c r="DU37" s="319"/>
      <c r="DV37" s="338"/>
      <c r="DW37" s="287">
        <v>8.6999999999999993</v>
      </c>
      <c r="DX37" s="341"/>
      <c r="DY37" s="341"/>
      <c r="DZ37" s="341"/>
      <c r="EA37" s="341"/>
      <c r="EB37" s="341"/>
      <c r="EC37" s="366"/>
    </row>
    <row r="38" spans="2:133" ht="11.25" customHeight="1">
      <c r="B38" s="263" t="s">
        <v>405</v>
      </c>
      <c r="C38" s="36"/>
      <c r="D38" s="36"/>
      <c r="E38" s="36"/>
      <c r="F38" s="36"/>
      <c r="G38" s="36"/>
      <c r="H38" s="36"/>
      <c r="I38" s="36"/>
      <c r="J38" s="36"/>
      <c r="K38" s="36"/>
      <c r="L38" s="36"/>
      <c r="M38" s="36"/>
      <c r="N38" s="36"/>
      <c r="O38" s="36"/>
      <c r="P38" s="36"/>
      <c r="Q38" s="273"/>
      <c r="R38" s="278">
        <v>208458</v>
      </c>
      <c r="S38" s="219"/>
      <c r="T38" s="219"/>
      <c r="U38" s="219"/>
      <c r="V38" s="219"/>
      <c r="W38" s="219"/>
      <c r="X38" s="219"/>
      <c r="Y38" s="283"/>
      <c r="Z38" s="286">
        <v>2</v>
      </c>
      <c r="AA38" s="286"/>
      <c r="AB38" s="286"/>
      <c r="AC38" s="286"/>
      <c r="AD38" s="291">
        <v>9609</v>
      </c>
      <c r="AE38" s="291"/>
      <c r="AF38" s="291"/>
      <c r="AG38" s="291"/>
      <c r="AH38" s="291"/>
      <c r="AI38" s="291"/>
      <c r="AJ38" s="291"/>
      <c r="AK38" s="291"/>
      <c r="AL38" s="287">
        <v>0.2</v>
      </c>
      <c r="AM38" s="240"/>
      <c r="AN38" s="240"/>
      <c r="AO38" s="300"/>
      <c r="AQ38" s="308" t="s">
        <v>313</v>
      </c>
      <c r="AR38" s="201"/>
      <c r="AS38" s="201"/>
      <c r="AT38" s="201"/>
      <c r="AU38" s="201"/>
      <c r="AV38" s="201"/>
      <c r="AW38" s="201"/>
      <c r="AX38" s="201"/>
      <c r="AY38" s="316"/>
      <c r="AZ38" s="278">
        <v>31075</v>
      </c>
      <c r="BA38" s="219"/>
      <c r="BB38" s="219"/>
      <c r="BC38" s="219"/>
      <c r="BD38" s="319"/>
      <c r="BE38" s="319"/>
      <c r="BF38" s="322"/>
      <c r="BG38" s="263" t="s">
        <v>419</v>
      </c>
      <c r="BH38" s="36"/>
      <c r="BI38" s="36"/>
      <c r="BJ38" s="36"/>
      <c r="BK38" s="36"/>
      <c r="BL38" s="36"/>
      <c r="BM38" s="36"/>
      <c r="BN38" s="36"/>
      <c r="BO38" s="36"/>
      <c r="BP38" s="36"/>
      <c r="BQ38" s="36"/>
      <c r="BR38" s="36"/>
      <c r="BS38" s="36"/>
      <c r="BT38" s="36"/>
      <c r="BU38" s="273"/>
      <c r="BV38" s="278">
        <v>2068</v>
      </c>
      <c r="BW38" s="219"/>
      <c r="BX38" s="219"/>
      <c r="BY38" s="219"/>
      <c r="BZ38" s="219"/>
      <c r="CA38" s="219"/>
      <c r="CB38" s="333"/>
      <c r="CD38" s="263" t="s">
        <v>420</v>
      </c>
      <c r="CE38" s="36"/>
      <c r="CF38" s="36"/>
      <c r="CG38" s="36"/>
      <c r="CH38" s="36"/>
      <c r="CI38" s="36"/>
      <c r="CJ38" s="36"/>
      <c r="CK38" s="36"/>
      <c r="CL38" s="36"/>
      <c r="CM38" s="36"/>
      <c r="CN38" s="36"/>
      <c r="CO38" s="36"/>
      <c r="CP38" s="36"/>
      <c r="CQ38" s="273"/>
      <c r="CR38" s="278">
        <v>925230</v>
      </c>
      <c r="CS38" s="219"/>
      <c r="CT38" s="219"/>
      <c r="CU38" s="219"/>
      <c r="CV38" s="219"/>
      <c r="CW38" s="219"/>
      <c r="CX38" s="219"/>
      <c r="CY38" s="283"/>
      <c r="CZ38" s="287">
        <v>9.1</v>
      </c>
      <c r="DA38" s="341"/>
      <c r="DB38" s="341"/>
      <c r="DC38" s="344"/>
      <c r="DD38" s="292">
        <v>818446</v>
      </c>
      <c r="DE38" s="219"/>
      <c r="DF38" s="219"/>
      <c r="DG38" s="219"/>
      <c r="DH38" s="219"/>
      <c r="DI38" s="219"/>
      <c r="DJ38" s="219"/>
      <c r="DK38" s="283"/>
      <c r="DL38" s="292">
        <v>689659</v>
      </c>
      <c r="DM38" s="219"/>
      <c r="DN38" s="219"/>
      <c r="DO38" s="219"/>
      <c r="DP38" s="219"/>
      <c r="DQ38" s="219"/>
      <c r="DR38" s="219"/>
      <c r="DS38" s="219"/>
      <c r="DT38" s="219"/>
      <c r="DU38" s="219"/>
      <c r="DV38" s="283"/>
      <c r="DW38" s="287">
        <v>13.2</v>
      </c>
      <c r="DX38" s="341"/>
      <c r="DY38" s="341"/>
      <c r="DZ38" s="341"/>
      <c r="EA38" s="341"/>
      <c r="EB38" s="341"/>
      <c r="EC38" s="366"/>
    </row>
    <row r="39" spans="2:133" ht="11.25" customHeight="1">
      <c r="B39" s="263" t="s">
        <v>422</v>
      </c>
      <c r="C39" s="36"/>
      <c r="D39" s="36"/>
      <c r="E39" s="36"/>
      <c r="F39" s="36"/>
      <c r="G39" s="36"/>
      <c r="H39" s="36"/>
      <c r="I39" s="36"/>
      <c r="J39" s="36"/>
      <c r="K39" s="36"/>
      <c r="L39" s="36"/>
      <c r="M39" s="36"/>
      <c r="N39" s="36"/>
      <c r="O39" s="36"/>
      <c r="P39" s="36"/>
      <c r="Q39" s="273"/>
      <c r="R39" s="278">
        <v>926300</v>
      </c>
      <c r="S39" s="219"/>
      <c r="T39" s="219"/>
      <c r="U39" s="219"/>
      <c r="V39" s="219"/>
      <c r="W39" s="219"/>
      <c r="X39" s="219"/>
      <c r="Y39" s="283"/>
      <c r="Z39" s="286">
        <v>8.8000000000000007</v>
      </c>
      <c r="AA39" s="286"/>
      <c r="AB39" s="286"/>
      <c r="AC39" s="286"/>
      <c r="AD39" s="291" t="s">
        <v>206</v>
      </c>
      <c r="AE39" s="291"/>
      <c r="AF39" s="291"/>
      <c r="AG39" s="291"/>
      <c r="AH39" s="291"/>
      <c r="AI39" s="291"/>
      <c r="AJ39" s="291"/>
      <c r="AK39" s="291"/>
      <c r="AL39" s="287" t="s">
        <v>206</v>
      </c>
      <c r="AM39" s="240"/>
      <c r="AN39" s="240"/>
      <c r="AO39" s="300"/>
      <c r="AQ39" s="308" t="s">
        <v>423</v>
      </c>
      <c r="AR39" s="201"/>
      <c r="AS39" s="201"/>
      <c r="AT39" s="201"/>
      <c r="AU39" s="201"/>
      <c r="AV39" s="201"/>
      <c r="AW39" s="201"/>
      <c r="AX39" s="201"/>
      <c r="AY39" s="316"/>
      <c r="AZ39" s="278">
        <v>2687</v>
      </c>
      <c r="BA39" s="219"/>
      <c r="BB39" s="219"/>
      <c r="BC39" s="219"/>
      <c r="BD39" s="319"/>
      <c r="BE39" s="319"/>
      <c r="BF39" s="322"/>
      <c r="BG39" s="263" t="s">
        <v>342</v>
      </c>
      <c r="BH39" s="36"/>
      <c r="BI39" s="36"/>
      <c r="BJ39" s="36"/>
      <c r="BK39" s="36"/>
      <c r="BL39" s="36"/>
      <c r="BM39" s="36"/>
      <c r="BN39" s="36"/>
      <c r="BO39" s="36"/>
      <c r="BP39" s="36"/>
      <c r="BQ39" s="36"/>
      <c r="BR39" s="36"/>
      <c r="BS39" s="36"/>
      <c r="BT39" s="36"/>
      <c r="BU39" s="273"/>
      <c r="BV39" s="278">
        <v>3134</v>
      </c>
      <c r="BW39" s="219"/>
      <c r="BX39" s="219"/>
      <c r="BY39" s="219"/>
      <c r="BZ39" s="219"/>
      <c r="CA39" s="219"/>
      <c r="CB39" s="333"/>
      <c r="CD39" s="263" t="s">
        <v>424</v>
      </c>
      <c r="CE39" s="36"/>
      <c r="CF39" s="36"/>
      <c r="CG39" s="36"/>
      <c r="CH39" s="36"/>
      <c r="CI39" s="36"/>
      <c r="CJ39" s="36"/>
      <c r="CK39" s="36"/>
      <c r="CL39" s="36"/>
      <c r="CM39" s="36"/>
      <c r="CN39" s="36"/>
      <c r="CO39" s="36"/>
      <c r="CP39" s="36"/>
      <c r="CQ39" s="273"/>
      <c r="CR39" s="278">
        <v>367536</v>
      </c>
      <c r="CS39" s="319"/>
      <c r="CT39" s="319"/>
      <c r="CU39" s="319"/>
      <c r="CV39" s="319"/>
      <c r="CW39" s="319"/>
      <c r="CX39" s="319"/>
      <c r="CY39" s="338"/>
      <c r="CZ39" s="287">
        <v>3.6</v>
      </c>
      <c r="DA39" s="341"/>
      <c r="DB39" s="341"/>
      <c r="DC39" s="344"/>
      <c r="DD39" s="292">
        <v>322687</v>
      </c>
      <c r="DE39" s="319"/>
      <c r="DF39" s="319"/>
      <c r="DG39" s="319"/>
      <c r="DH39" s="319"/>
      <c r="DI39" s="319"/>
      <c r="DJ39" s="319"/>
      <c r="DK39" s="338"/>
      <c r="DL39" s="292" t="s">
        <v>206</v>
      </c>
      <c r="DM39" s="319"/>
      <c r="DN39" s="319"/>
      <c r="DO39" s="319"/>
      <c r="DP39" s="319"/>
      <c r="DQ39" s="319"/>
      <c r="DR39" s="319"/>
      <c r="DS39" s="319"/>
      <c r="DT39" s="319"/>
      <c r="DU39" s="319"/>
      <c r="DV39" s="338"/>
      <c r="DW39" s="287" t="s">
        <v>206</v>
      </c>
      <c r="DX39" s="341"/>
      <c r="DY39" s="341"/>
      <c r="DZ39" s="341"/>
      <c r="EA39" s="341"/>
      <c r="EB39" s="341"/>
      <c r="EC39" s="366"/>
    </row>
    <row r="40" spans="2:133" ht="11.25" customHeight="1">
      <c r="B40" s="263" t="s">
        <v>428</v>
      </c>
      <c r="C40" s="36"/>
      <c r="D40" s="36"/>
      <c r="E40" s="36"/>
      <c r="F40" s="36"/>
      <c r="G40" s="36"/>
      <c r="H40" s="36"/>
      <c r="I40" s="36"/>
      <c r="J40" s="36"/>
      <c r="K40" s="36"/>
      <c r="L40" s="36"/>
      <c r="M40" s="36"/>
      <c r="N40" s="36"/>
      <c r="O40" s="36"/>
      <c r="P40" s="36"/>
      <c r="Q40" s="273"/>
      <c r="R40" s="278" t="s">
        <v>206</v>
      </c>
      <c r="S40" s="219"/>
      <c r="T40" s="219"/>
      <c r="U40" s="219"/>
      <c r="V40" s="219"/>
      <c r="W40" s="219"/>
      <c r="X40" s="219"/>
      <c r="Y40" s="283"/>
      <c r="Z40" s="286" t="s">
        <v>206</v>
      </c>
      <c r="AA40" s="286"/>
      <c r="AB40" s="286"/>
      <c r="AC40" s="286"/>
      <c r="AD40" s="291" t="s">
        <v>206</v>
      </c>
      <c r="AE40" s="291"/>
      <c r="AF40" s="291"/>
      <c r="AG40" s="291"/>
      <c r="AH40" s="291"/>
      <c r="AI40" s="291"/>
      <c r="AJ40" s="291"/>
      <c r="AK40" s="291"/>
      <c r="AL40" s="287" t="s">
        <v>206</v>
      </c>
      <c r="AM40" s="240"/>
      <c r="AN40" s="240"/>
      <c r="AO40" s="300"/>
      <c r="AQ40" s="308" t="s">
        <v>429</v>
      </c>
      <c r="AR40" s="201"/>
      <c r="AS40" s="201"/>
      <c r="AT40" s="201"/>
      <c r="AU40" s="201"/>
      <c r="AV40" s="201"/>
      <c r="AW40" s="201"/>
      <c r="AX40" s="201"/>
      <c r="AY40" s="316"/>
      <c r="AZ40" s="278" t="s">
        <v>206</v>
      </c>
      <c r="BA40" s="219"/>
      <c r="BB40" s="219"/>
      <c r="BC40" s="219"/>
      <c r="BD40" s="319"/>
      <c r="BE40" s="319"/>
      <c r="BF40" s="322"/>
      <c r="BG40" s="304" t="s">
        <v>430</v>
      </c>
      <c r="BH40" s="29"/>
      <c r="BI40" s="29"/>
      <c r="BJ40" s="29"/>
      <c r="BK40" s="29"/>
      <c r="BL40" s="29"/>
      <c r="BM40" s="36" t="s">
        <v>431</v>
      </c>
      <c r="BN40" s="36"/>
      <c r="BO40" s="36"/>
      <c r="BP40" s="36"/>
      <c r="BQ40" s="36"/>
      <c r="BR40" s="36"/>
      <c r="BS40" s="36"/>
      <c r="BT40" s="36"/>
      <c r="BU40" s="273"/>
      <c r="BV40" s="278">
        <v>89</v>
      </c>
      <c r="BW40" s="219"/>
      <c r="BX40" s="219"/>
      <c r="BY40" s="219"/>
      <c r="BZ40" s="219"/>
      <c r="CA40" s="219"/>
      <c r="CB40" s="333"/>
      <c r="CD40" s="263" t="s">
        <v>144</v>
      </c>
      <c r="CE40" s="36"/>
      <c r="CF40" s="36"/>
      <c r="CG40" s="36"/>
      <c r="CH40" s="36"/>
      <c r="CI40" s="36"/>
      <c r="CJ40" s="36"/>
      <c r="CK40" s="36"/>
      <c r="CL40" s="36"/>
      <c r="CM40" s="36"/>
      <c r="CN40" s="36"/>
      <c r="CO40" s="36"/>
      <c r="CP40" s="36"/>
      <c r="CQ40" s="273"/>
      <c r="CR40" s="278">
        <v>82750</v>
      </c>
      <c r="CS40" s="219"/>
      <c r="CT40" s="219"/>
      <c r="CU40" s="219"/>
      <c r="CV40" s="219"/>
      <c r="CW40" s="219"/>
      <c r="CX40" s="219"/>
      <c r="CY40" s="283"/>
      <c r="CZ40" s="287">
        <v>0.8</v>
      </c>
      <c r="DA40" s="341"/>
      <c r="DB40" s="341"/>
      <c r="DC40" s="344"/>
      <c r="DD40" s="292">
        <v>26794</v>
      </c>
      <c r="DE40" s="219"/>
      <c r="DF40" s="219"/>
      <c r="DG40" s="219"/>
      <c r="DH40" s="219"/>
      <c r="DI40" s="219"/>
      <c r="DJ40" s="219"/>
      <c r="DK40" s="283"/>
      <c r="DL40" s="292">
        <v>18558</v>
      </c>
      <c r="DM40" s="219"/>
      <c r="DN40" s="219"/>
      <c r="DO40" s="219"/>
      <c r="DP40" s="219"/>
      <c r="DQ40" s="219"/>
      <c r="DR40" s="219"/>
      <c r="DS40" s="219"/>
      <c r="DT40" s="219"/>
      <c r="DU40" s="219"/>
      <c r="DV40" s="283"/>
      <c r="DW40" s="287">
        <v>0.4</v>
      </c>
      <c r="DX40" s="341"/>
      <c r="DY40" s="341"/>
      <c r="DZ40" s="341"/>
      <c r="EA40" s="341"/>
      <c r="EB40" s="341"/>
      <c r="EC40" s="366"/>
    </row>
    <row r="41" spans="2:133" ht="11.25" customHeight="1">
      <c r="B41" s="263" t="s">
        <v>432</v>
      </c>
      <c r="C41" s="36"/>
      <c r="D41" s="36"/>
      <c r="E41" s="36"/>
      <c r="F41" s="36"/>
      <c r="G41" s="36"/>
      <c r="H41" s="36"/>
      <c r="I41" s="36"/>
      <c r="J41" s="36"/>
      <c r="K41" s="36"/>
      <c r="L41" s="36"/>
      <c r="M41" s="36"/>
      <c r="N41" s="36"/>
      <c r="O41" s="36"/>
      <c r="P41" s="36"/>
      <c r="Q41" s="273"/>
      <c r="R41" s="278" t="s">
        <v>206</v>
      </c>
      <c r="S41" s="219"/>
      <c r="T41" s="219"/>
      <c r="U41" s="219"/>
      <c r="V41" s="219"/>
      <c r="W41" s="219"/>
      <c r="X41" s="219"/>
      <c r="Y41" s="283"/>
      <c r="Z41" s="286" t="s">
        <v>206</v>
      </c>
      <c r="AA41" s="286"/>
      <c r="AB41" s="286"/>
      <c r="AC41" s="286"/>
      <c r="AD41" s="291" t="s">
        <v>206</v>
      </c>
      <c r="AE41" s="291"/>
      <c r="AF41" s="291"/>
      <c r="AG41" s="291"/>
      <c r="AH41" s="291"/>
      <c r="AI41" s="291"/>
      <c r="AJ41" s="291"/>
      <c r="AK41" s="291"/>
      <c r="AL41" s="287" t="s">
        <v>206</v>
      </c>
      <c r="AM41" s="240"/>
      <c r="AN41" s="240"/>
      <c r="AO41" s="300"/>
      <c r="AQ41" s="308" t="s">
        <v>433</v>
      </c>
      <c r="AR41" s="201"/>
      <c r="AS41" s="201"/>
      <c r="AT41" s="201"/>
      <c r="AU41" s="201"/>
      <c r="AV41" s="201"/>
      <c r="AW41" s="201"/>
      <c r="AX41" s="201"/>
      <c r="AY41" s="316"/>
      <c r="AZ41" s="278">
        <v>155195</v>
      </c>
      <c r="BA41" s="219"/>
      <c r="BB41" s="219"/>
      <c r="BC41" s="219"/>
      <c r="BD41" s="319"/>
      <c r="BE41" s="319"/>
      <c r="BF41" s="322"/>
      <c r="BG41" s="304"/>
      <c r="BH41" s="29"/>
      <c r="BI41" s="29"/>
      <c r="BJ41" s="29"/>
      <c r="BK41" s="29"/>
      <c r="BL41" s="29"/>
      <c r="BM41" s="36" t="s">
        <v>349</v>
      </c>
      <c r="BN41" s="36"/>
      <c r="BO41" s="36"/>
      <c r="BP41" s="36"/>
      <c r="BQ41" s="36"/>
      <c r="BR41" s="36"/>
      <c r="BS41" s="36"/>
      <c r="BT41" s="36"/>
      <c r="BU41" s="273"/>
      <c r="BV41" s="278" t="s">
        <v>206</v>
      </c>
      <c r="BW41" s="219"/>
      <c r="BX41" s="219"/>
      <c r="BY41" s="219"/>
      <c r="BZ41" s="219"/>
      <c r="CA41" s="219"/>
      <c r="CB41" s="333"/>
      <c r="CD41" s="263" t="s">
        <v>295</v>
      </c>
      <c r="CE41" s="36"/>
      <c r="CF41" s="36"/>
      <c r="CG41" s="36"/>
      <c r="CH41" s="36"/>
      <c r="CI41" s="36"/>
      <c r="CJ41" s="36"/>
      <c r="CK41" s="36"/>
      <c r="CL41" s="36"/>
      <c r="CM41" s="36"/>
      <c r="CN41" s="36"/>
      <c r="CO41" s="36"/>
      <c r="CP41" s="36"/>
      <c r="CQ41" s="273"/>
      <c r="CR41" s="278" t="s">
        <v>206</v>
      </c>
      <c r="CS41" s="319"/>
      <c r="CT41" s="319"/>
      <c r="CU41" s="319"/>
      <c r="CV41" s="319"/>
      <c r="CW41" s="319"/>
      <c r="CX41" s="319"/>
      <c r="CY41" s="338"/>
      <c r="CZ41" s="287" t="s">
        <v>206</v>
      </c>
      <c r="DA41" s="341"/>
      <c r="DB41" s="341"/>
      <c r="DC41" s="344"/>
      <c r="DD41" s="292" t="s">
        <v>206</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434</v>
      </c>
      <c r="C42" s="36"/>
      <c r="D42" s="36"/>
      <c r="E42" s="36"/>
      <c r="F42" s="36"/>
      <c r="G42" s="36"/>
      <c r="H42" s="36"/>
      <c r="I42" s="36"/>
      <c r="J42" s="36"/>
      <c r="K42" s="36"/>
      <c r="L42" s="36"/>
      <c r="M42" s="36"/>
      <c r="N42" s="36"/>
      <c r="O42" s="36"/>
      <c r="P42" s="36"/>
      <c r="Q42" s="273"/>
      <c r="R42" s="278">
        <v>175600</v>
      </c>
      <c r="S42" s="219"/>
      <c r="T42" s="219"/>
      <c r="U42" s="219"/>
      <c r="V42" s="219"/>
      <c r="W42" s="219"/>
      <c r="X42" s="219"/>
      <c r="Y42" s="283"/>
      <c r="Z42" s="286">
        <v>1.7</v>
      </c>
      <c r="AA42" s="286"/>
      <c r="AB42" s="286"/>
      <c r="AC42" s="286"/>
      <c r="AD42" s="291" t="s">
        <v>206</v>
      </c>
      <c r="AE42" s="291"/>
      <c r="AF42" s="291"/>
      <c r="AG42" s="291"/>
      <c r="AH42" s="291"/>
      <c r="AI42" s="291"/>
      <c r="AJ42" s="291"/>
      <c r="AK42" s="291"/>
      <c r="AL42" s="287" t="s">
        <v>206</v>
      </c>
      <c r="AM42" s="240"/>
      <c r="AN42" s="240"/>
      <c r="AO42" s="300"/>
      <c r="AQ42" s="309" t="s">
        <v>436</v>
      </c>
      <c r="AR42" s="311"/>
      <c r="AS42" s="311"/>
      <c r="AT42" s="311"/>
      <c r="AU42" s="311"/>
      <c r="AV42" s="311"/>
      <c r="AW42" s="311"/>
      <c r="AX42" s="311"/>
      <c r="AY42" s="317"/>
      <c r="AZ42" s="279">
        <v>515848</v>
      </c>
      <c r="BA42" s="281"/>
      <c r="BB42" s="281"/>
      <c r="BC42" s="281"/>
      <c r="BD42" s="318"/>
      <c r="BE42" s="318"/>
      <c r="BF42" s="323"/>
      <c r="BG42" s="177"/>
      <c r="BH42" s="180"/>
      <c r="BI42" s="180"/>
      <c r="BJ42" s="180"/>
      <c r="BK42" s="180"/>
      <c r="BL42" s="180"/>
      <c r="BM42" s="271" t="s">
        <v>437</v>
      </c>
      <c r="BN42" s="271"/>
      <c r="BO42" s="271"/>
      <c r="BP42" s="271"/>
      <c r="BQ42" s="271"/>
      <c r="BR42" s="271"/>
      <c r="BS42" s="271"/>
      <c r="BT42" s="271"/>
      <c r="BU42" s="275"/>
      <c r="BV42" s="279">
        <v>318</v>
      </c>
      <c r="BW42" s="281"/>
      <c r="BX42" s="281"/>
      <c r="BY42" s="281"/>
      <c r="BZ42" s="281"/>
      <c r="CA42" s="281"/>
      <c r="CB42" s="334"/>
      <c r="CD42" s="263" t="s">
        <v>287</v>
      </c>
      <c r="CE42" s="36"/>
      <c r="CF42" s="36"/>
      <c r="CG42" s="36"/>
      <c r="CH42" s="36"/>
      <c r="CI42" s="36"/>
      <c r="CJ42" s="36"/>
      <c r="CK42" s="36"/>
      <c r="CL42" s="36"/>
      <c r="CM42" s="36"/>
      <c r="CN42" s="36"/>
      <c r="CO42" s="36"/>
      <c r="CP42" s="36"/>
      <c r="CQ42" s="273"/>
      <c r="CR42" s="278">
        <v>1469906</v>
      </c>
      <c r="CS42" s="219"/>
      <c r="CT42" s="219"/>
      <c r="CU42" s="219"/>
      <c r="CV42" s="219"/>
      <c r="CW42" s="219"/>
      <c r="CX42" s="219"/>
      <c r="CY42" s="283"/>
      <c r="CZ42" s="287">
        <v>14.5</v>
      </c>
      <c r="DA42" s="240"/>
      <c r="DB42" s="240"/>
      <c r="DC42" s="289"/>
      <c r="DD42" s="292">
        <v>183940</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435</v>
      </c>
      <c r="C43" s="271"/>
      <c r="D43" s="271"/>
      <c r="E43" s="271"/>
      <c r="F43" s="271"/>
      <c r="G43" s="271"/>
      <c r="H43" s="271"/>
      <c r="I43" s="271"/>
      <c r="J43" s="271"/>
      <c r="K43" s="271"/>
      <c r="L43" s="271"/>
      <c r="M43" s="271"/>
      <c r="N43" s="271"/>
      <c r="O43" s="271"/>
      <c r="P43" s="271"/>
      <c r="Q43" s="275"/>
      <c r="R43" s="279">
        <v>10527168</v>
      </c>
      <c r="S43" s="281"/>
      <c r="T43" s="281"/>
      <c r="U43" s="281"/>
      <c r="V43" s="281"/>
      <c r="W43" s="281"/>
      <c r="X43" s="281"/>
      <c r="Y43" s="284"/>
      <c r="Z43" s="288">
        <v>100</v>
      </c>
      <c r="AA43" s="288"/>
      <c r="AB43" s="288"/>
      <c r="AC43" s="288"/>
      <c r="AD43" s="293">
        <v>5068095</v>
      </c>
      <c r="AE43" s="293"/>
      <c r="AF43" s="293"/>
      <c r="AG43" s="293"/>
      <c r="AH43" s="293"/>
      <c r="AI43" s="293"/>
      <c r="AJ43" s="293"/>
      <c r="AK43" s="293"/>
      <c r="AL43" s="296">
        <v>100</v>
      </c>
      <c r="AM43" s="298"/>
      <c r="AN43" s="298"/>
      <c r="AO43" s="301"/>
      <c r="CD43" s="263" t="s">
        <v>82</v>
      </c>
      <c r="CE43" s="36"/>
      <c r="CF43" s="36"/>
      <c r="CG43" s="36"/>
      <c r="CH43" s="36"/>
      <c r="CI43" s="36"/>
      <c r="CJ43" s="36"/>
      <c r="CK43" s="36"/>
      <c r="CL43" s="36"/>
      <c r="CM43" s="36"/>
      <c r="CN43" s="36"/>
      <c r="CO43" s="36"/>
      <c r="CP43" s="36"/>
      <c r="CQ43" s="273"/>
      <c r="CR43" s="278">
        <v>66284</v>
      </c>
      <c r="CS43" s="319"/>
      <c r="CT43" s="319"/>
      <c r="CU43" s="319"/>
      <c r="CV43" s="319"/>
      <c r="CW43" s="319"/>
      <c r="CX43" s="319"/>
      <c r="CY43" s="338"/>
      <c r="CZ43" s="287">
        <v>0.7</v>
      </c>
      <c r="DA43" s="341"/>
      <c r="DB43" s="341"/>
      <c r="DC43" s="344"/>
      <c r="DD43" s="292">
        <v>47524</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179</v>
      </c>
      <c r="CE44" s="42"/>
      <c r="CF44" s="263" t="s">
        <v>438</v>
      </c>
      <c r="CG44" s="36"/>
      <c r="CH44" s="36"/>
      <c r="CI44" s="36"/>
      <c r="CJ44" s="36"/>
      <c r="CK44" s="36"/>
      <c r="CL44" s="36"/>
      <c r="CM44" s="36"/>
      <c r="CN44" s="36"/>
      <c r="CO44" s="36"/>
      <c r="CP44" s="36"/>
      <c r="CQ44" s="273"/>
      <c r="CR44" s="278">
        <v>1411431</v>
      </c>
      <c r="CS44" s="219"/>
      <c r="CT44" s="219"/>
      <c r="CU44" s="219"/>
      <c r="CV44" s="219"/>
      <c r="CW44" s="219"/>
      <c r="CX44" s="219"/>
      <c r="CY44" s="283"/>
      <c r="CZ44" s="287">
        <v>13.9</v>
      </c>
      <c r="DA44" s="240"/>
      <c r="DB44" s="240"/>
      <c r="DC44" s="289"/>
      <c r="DD44" s="292">
        <v>154378</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53</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439</v>
      </c>
      <c r="CG45" s="36"/>
      <c r="CH45" s="36"/>
      <c r="CI45" s="36"/>
      <c r="CJ45" s="36"/>
      <c r="CK45" s="36"/>
      <c r="CL45" s="36"/>
      <c r="CM45" s="36"/>
      <c r="CN45" s="36"/>
      <c r="CO45" s="36"/>
      <c r="CP45" s="36"/>
      <c r="CQ45" s="273"/>
      <c r="CR45" s="278">
        <v>557945</v>
      </c>
      <c r="CS45" s="319"/>
      <c r="CT45" s="319"/>
      <c r="CU45" s="319"/>
      <c r="CV45" s="319"/>
      <c r="CW45" s="319"/>
      <c r="CX45" s="319"/>
      <c r="CY45" s="338"/>
      <c r="CZ45" s="287">
        <v>5.5</v>
      </c>
      <c r="DA45" s="341"/>
      <c r="DB45" s="341"/>
      <c r="DC45" s="344"/>
      <c r="DD45" s="292">
        <v>65</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410</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399</v>
      </c>
      <c r="CG46" s="36"/>
      <c r="CH46" s="36"/>
      <c r="CI46" s="36"/>
      <c r="CJ46" s="36"/>
      <c r="CK46" s="36"/>
      <c r="CL46" s="36"/>
      <c r="CM46" s="36"/>
      <c r="CN46" s="36"/>
      <c r="CO46" s="36"/>
      <c r="CP46" s="36"/>
      <c r="CQ46" s="273"/>
      <c r="CR46" s="278">
        <v>797552</v>
      </c>
      <c r="CS46" s="219"/>
      <c r="CT46" s="219"/>
      <c r="CU46" s="219"/>
      <c r="CV46" s="219"/>
      <c r="CW46" s="219"/>
      <c r="CX46" s="219"/>
      <c r="CY46" s="283"/>
      <c r="CZ46" s="287">
        <v>7.9</v>
      </c>
      <c r="DA46" s="240"/>
      <c r="DB46" s="240"/>
      <c r="DC46" s="289"/>
      <c r="DD46" s="292">
        <v>147756</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271</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441</v>
      </c>
      <c r="CG47" s="36"/>
      <c r="CH47" s="36"/>
      <c r="CI47" s="36"/>
      <c r="CJ47" s="36"/>
      <c r="CK47" s="36"/>
      <c r="CL47" s="36"/>
      <c r="CM47" s="36"/>
      <c r="CN47" s="36"/>
      <c r="CO47" s="36"/>
      <c r="CP47" s="36"/>
      <c r="CQ47" s="273"/>
      <c r="CR47" s="278">
        <v>58475</v>
      </c>
      <c r="CS47" s="319"/>
      <c r="CT47" s="319"/>
      <c r="CU47" s="319"/>
      <c r="CV47" s="319"/>
      <c r="CW47" s="319"/>
      <c r="CX47" s="319"/>
      <c r="CY47" s="338"/>
      <c r="CZ47" s="287">
        <v>0.6</v>
      </c>
      <c r="DA47" s="341"/>
      <c r="DB47" s="341"/>
      <c r="DC47" s="344"/>
      <c r="DD47" s="292">
        <v>29562</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ht="10.8">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443</v>
      </c>
      <c r="CG48" s="36"/>
      <c r="CH48" s="36"/>
      <c r="CI48" s="36"/>
      <c r="CJ48" s="36"/>
      <c r="CK48" s="36"/>
      <c r="CL48" s="36"/>
      <c r="CM48" s="36"/>
      <c r="CN48" s="36"/>
      <c r="CO48" s="36"/>
      <c r="CP48" s="36"/>
      <c r="CQ48" s="273"/>
      <c r="CR48" s="278" t="s">
        <v>206</v>
      </c>
      <c r="CS48" s="219"/>
      <c r="CT48" s="219"/>
      <c r="CU48" s="219"/>
      <c r="CV48" s="219"/>
      <c r="CW48" s="219"/>
      <c r="CX48" s="219"/>
      <c r="CY48" s="283"/>
      <c r="CZ48" s="287" t="s">
        <v>206</v>
      </c>
      <c r="DA48" s="240"/>
      <c r="DB48" s="240"/>
      <c r="DC48" s="289"/>
      <c r="DD48" s="292" t="s">
        <v>206</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198</v>
      </c>
      <c r="CE49" s="271"/>
      <c r="CF49" s="271"/>
      <c r="CG49" s="271"/>
      <c r="CH49" s="271"/>
      <c r="CI49" s="271"/>
      <c r="CJ49" s="271"/>
      <c r="CK49" s="271"/>
      <c r="CL49" s="271"/>
      <c r="CM49" s="271"/>
      <c r="CN49" s="271"/>
      <c r="CO49" s="271"/>
      <c r="CP49" s="271"/>
      <c r="CQ49" s="275"/>
      <c r="CR49" s="279">
        <v>10118365</v>
      </c>
      <c r="CS49" s="318"/>
      <c r="CT49" s="318"/>
      <c r="CU49" s="318"/>
      <c r="CV49" s="318"/>
      <c r="CW49" s="318"/>
      <c r="CX49" s="318"/>
      <c r="CY49" s="339"/>
      <c r="CZ49" s="296">
        <v>100</v>
      </c>
      <c r="DA49" s="342"/>
      <c r="DB49" s="342"/>
      <c r="DC49" s="345"/>
      <c r="DD49" s="348">
        <v>5910368</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qLCxxXpnU1Pgxzj3Ks8F2meF64SQEv+ktQ26qaWLnkSPjWf9/U1QJki3k1Cj1XiYWzzJvMVSwLe8LO0hwnmM7g==" saltValue="cJINgLPgfGpVV8YrVRi9u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9" customWidth="1"/>
    <col min="131" max="131" width="1.6640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305</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298</v>
      </c>
      <c r="DK2" s="733"/>
      <c r="DL2" s="733"/>
      <c r="DM2" s="733"/>
      <c r="DN2" s="733"/>
      <c r="DO2" s="736"/>
      <c r="DP2" s="406"/>
      <c r="DQ2" s="732" t="s">
        <v>308</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211</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445</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446</v>
      </c>
      <c r="B5" s="407"/>
      <c r="C5" s="407"/>
      <c r="D5" s="407"/>
      <c r="E5" s="407"/>
      <c r="F5" s="407"/>
      <c r="G5" s="407"/>
      <c r="H5" s="407"/>
      <c r="I5" s="407"/>
      <c r="J5" s="407"/>
      <c r="K5" s="407"/>
      <c r="L5" s="407"/>
      <c r="M5" s="407"/>
      <c r="N5" s="407"/>
      <c r="O5" s="407"/>
      <c r="P5" s="443"/>
      <c r="Q5" s="449" t="s">
        <v>185</v>
      </c>
      <c r="R5" s="461"/>
      <c r="S5" s="461"/>
      <c r="T5" s="461"/>
      <c r="U5" s="472"/>
      <c r="V5" s="449" t="s">
        <v>447</v>
      </c>
      <c r="W5" s="461"/>
      <c r="X5" s="461"/>
      <c r="Y5" s="461"/>
      <c r="Z5" s="472"/>
      <c r="AA5" s="449" t="s">
        <v>448</v>
      </c>
      <c r="AB5" s="461"/>
      <c r="AC5" s="461"/>
      <c r="AD5" s="461"/>
      <c r="AE5" s="461"/>
      <c r="AF5" s="521" t="s">
        <v>182</v>
      </c>
      <c r="AG5" s="461"/>
      <c r="AH5" s="461"/>
      <c r="AI5" s="461"/>
      <c r="AJ5" s="539"/>
      <c r="AK5" s="461" t="s">
        <v>449</v>
      </c>
      <c r="AL5" s="461"/>
      <c r="AM5" s="461"/>
      <c r="AN5" s="461"/>
      <c r="AO5" s="472"/>
      <c r="AP5" s="449" t="s">
        <v>450</v>
      </c>
      <c r="AQ5" s="461"/>
      <c r="AR5" s="461"/>
      <c r="AS5" s="461"/>
      <c r="AT5" s="472"/>
      <c r="AU5" s="449" t="s">
        <v>452</v>
      </c>
      <c r="AV5" s="461"/>
      <c r="AW5" s="461"/>
      <c r="AX5" s="461"/>
      <c r="AY5" s="539"/>
      <c r="AZ5" s="433"/>
      <c r="BA5" s="433"/>
      <c r="BB5" s="433"/>
      <c r="BC5" s="433"/>
      <c r="BD5" s="433"/>
      <c r="BE5" s="632"/>
      <c r="BF5" s="632"/>
      <c r="BG5" s="632"/>
      <c r="BH5" s="632"/>
      <c r="BI5" s="632"/>
      <c r="BJ5" s="632"/>
      <c r="BK5" s="632"/>
      <c r="BL5" s="632"/>
      <c r="BM5" s="632"/>
      <c r="BN5" s="632"/>
      <c r="BO5" s="632"/>
      <c r="BP5" s="632"/>
      <c r="BQ5" s="378" t="s">
        <v>453</v>
      </c>
      <c r="BR5" s="407"/>
      <c r="BS5" s="407"/>
      <c r="BT5" s="407"/>
      <c r="BU5" s="407"/>
      <c r="BV5" s="407"/>
      <c r="BW5" s="407"/>
      <c r="BX5" s="407"/>
      <c r="BY5" s="407"/>
      <c r="BZ5" s="407"/>
      <c r="CA5" s="407"/>
      <c r="CB5" s="407"/>
      <c r="CC5" s="407"/>
      <c r="CD5" s="407"/>
      <c r="CE5" s="407"/>
      <c r="CF5" s="407"/>
      <c r="CG5" s="443"/>
      <c r="CH5" s="449" t="s">
        <v>373</v>
      </c>
      <c r="CI5" s="461"/>
      <c r="CJ5" s="461"/>
      <c r="CK5" s="461"/>
      <c r="CL5" s="472"/>
      <c r="CM5" s="449" t="s">
        <v>327</v>
      </c>
      <c r="CN5" s="461"/>
      <c r="CO5" s="461"/>
      <c r="CP5" s="461"/>
      <c r="CQ5" s="472"/>
      <c r="CR5" s="449" t="s">
        <v>253</v>
      </c>
      <c r="CS5" s="461"/>
      <c r="CT5" s="461"/>
      <c r="CU5" s="461"/>
      <c r="CV5" s="472"/>
      <c r="CW5" s="449" t="s">
        <v>55</v>
      </c>
      <c r="CX5" s="461"/>
      <c r="CY5" s="461"/>
      <c r="CZ5" s="461"/>
      <c r="DA5" s="472"/>
      <c r="DB5" s="449" t="s">
        <v>454</v>
      </c>
      <c r="DC5" s="461"/>
      <c r="DD5" s="461"/>
      <c r="DE5" s="461"/>
      <c r="DF5" s="472"/>
      <c r="DG5" s="726" t="s">
        <v>249</v>
      </c>
      <c r="DH5" s="729"/>
      <c r="DI5" s="729"/>
      <c r="DJ5" s="729"/>
      <c r="DK5" s="734"/>
      <c r="DL5" s="726" t="s">
        <v>458</v>
      </c>
      <c r="DM5" s="729"/>
      <c r="DN5" s="729"/>
      <c r="DO5" s="729"/>
      <c r="DP5" s="734"/>
      <c r="DQ5" s="449" t="s">
        <v>459</v>
      </c>
      <c r="DR5" s="461"/>
      <c r="DS5" s="461"/>
      <c r="DT5" s="461"/>
      <c r="DU5" s="472"/>
      <c r="DV5" s="449" t="s">
        <v>452</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274</v>
      </c>
      <c r="C7" s="429"/>
      <c r="D7" s="429"/>
      <c r="E7" s="429"/>
      <c r="F7" s="429"/>
      <c r="G7" s="429"/>
      <c r="H7" s="429"/>
      <c r="I7" s="429"/>
      <c r="J7" s="429"/>
      <c r="K7" s="429"/>
      <c r="L7" s="429"/>
      <c r="M7" s="429"/>
      <c r="N7" s="429"/>
      <c r="O7" s="429"/>
      <c r="P7" s="445"/>
      <c r="Q7" s="451">
        <v>10527</v>
      </c>
      <c r="R7" s="463"/>
      <c r="S7" s="463"/>
      <c r="T7" s="463"/>
      <c r="U7" s="463"/>
      <c r="V7" s="463">
        <v>10118</v>
      </c>
      <c r="W7" s="463"/>
      <c r="X7" s="463"/>
      <c r="Y7" s="463"/>
      <c r="Z7" s="463"/>
      <c r="AA7" s="463">
        <v>409</v>
      </c>
      <c r="AB7" s="463"/>
      <c r="AC7" s="463"/>
      <c r="AD7" s="463"/>
      <c r="AE7" s="509"/>
      <c r="AF7" s="523">
        <v>269</v>
      </c>
      <c r="AG7" s="536"/>
      <c r="AH7" s="536"/>
      <c r="AI7" s="536"/>
      <c r="AJ7" s="541"/>
      <c r="AK7" s="549">
        <v>288</v>
      </c>
      <c r="AL7" s="463"/>
      <c r="AM7" s="463"/>
      <c r="AN7" s="463"/>
      <c r="AO7" s="463"/>
      <c r="AP7" s="463">
        <v>7228</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440</v>
      </c>
      <c r="BT7" s="429"/>
      <c r="BU7" s="429"/>
      <c r="BV7" s="429"/>
      <c r="BW7" s="429"/>
      <c r="BX7" s="429"/>
      <c r="BY7" s="429"/>
      <c r="BZ7" s="429"/>
      <c r="CA7" s="429"/>
      <c r="CB7" s="429"/>
      <c r="CC7" s="429"/>
      <c r="CD7" s="429"/>
      <c r="CE7" s="429"/>
      <c r="CF7" s="429"/>
      <c r="CG7" s="445"/>
      <c r="CH7" s="689" t="s">
        <v>206</v>
      </c>
      <c r="CI7" s="692"/>
      <c r="CJ7" s="692"/>
      <c r="CK7" s="692"/>
      <c r="CL7" s="707"/>
      <c r="CM7" s="689">
        <v>345</v>
      </c>
      <c r="CN7" s="692"/>
      <c r="CO7" s="692"/>
      <c r="CP7" s="692"/>
      <c r="CQ7" s="707"/>
      <c r="CR7" s="689">
        <v>269</v>
      </c>
      <c r="CS7" s="692"/>
      <c r="CT7" s="692"/>
      <c r="CU7" s="692"/>
      <c r="CV7" s="707"/>
      <c r="CW7" s="689" t="s">
        <v>206</v>
      </c>
      <c r="CX7" s="692"/>
      <c r="CY7" s="692"/>
      <c r="CZ7" s="692"/>
      <c r="DA7" s="707"/>
      <c r="DB7" s="689" t="s">
        <v>206</v>
      </c>
      <c r="DC7" s="692"/>
      <c r="DD7" s="692"/>
      <c r="DE7" s="692"/>
      <c r="DF7" s="707"/>
      <c r="DG7" s="689" t="s">
        <v>206</v>
      </c>
      <c r="DH7" s="692"/>
      <c r="DI7" s="692"/>
      <c r="DJ7" s="692"/>
      <c r="DK7" s="707"/>
      <c r="DL7" s="689" t="s">
        <v>206</v>
      </c>
      <c r="DM7" s="692"/>
      <c r="DN7" s="692"/>
      <c r="DO7" s="692"/>
      <c r="DP7" s="707"/>
      <c r="DQ7" s="689" t="s">
        <v>206</v>
      </c>
      <c r="DR7" s="692"/>
      <c r="DS7" s="692"/>
      <c r="DT7" s="692"/>
      <c r="DU7" s="707"/>
      <c r="DV7" s="409"/>
      <c r="DW7" s="429"/>
      <c r="DX7" s="429"/>
      <c r="DY7" s="429"/>
      <c r="DZ7" s="744"/>
      <c r="EA7" s="607"/>
    </row>
    <row r="8" spans="1:131" s="372" customFormat="1" ht="26.25" customHeight="1">
      <c r="A8" s="381">
        <v>2</v>
      </c>
      <c r="B8" s="410" t="s">
        <v>307</v>
      </c>
      <c r="C8" s="430"/>
      <c r="D8" s="430"/>
      <c r="E8" s="430"/>
      <c r="F8" s="430"/>
      <c r="G8" s="430"/>
      <c r="H8" s="430"/>
      <c r="I8" s="430"/>
      <c r="J8" s="430"/>
      <c r="K8" s="430"/>
      <c r="L8" s="430"/>
      <c r="M8" s="430"/>
      <c r="N8" s="430"/>
      <c r="O8" s="430"/>
      <c r="P8" s="446"/>
      <c r="Q8" s="452">
        <v>8</v>
      </c>
      <c r="R8" s="464"/>
      <c r="S8" s="464"/>
      <c r="T8" s="464"/>
      <c r="U8" s="464"/>
      <c r="V8" s="464">
        <v>8</v>
      </c>
      <c r="W8" s="464"/>
      <c r="X8" s="464"/>
      <c r="Y8" s="464"/>
      <c r="Z8" s="464"/>
      <c r="AA8" s="464" t="s">
        <v>206</v>
      </c>
      <c r="AB8" s="464"/>
      <c r="AC8" s="464"/>
      <c r="AD8" s="464"/>
      <c r="AE8" s="475"/>
      <c r="AF8" s="524" t="s">
        <v>206</v>
      </c>
      <c r="AG8" s="470"/>
      <c r="AH8" s="470"/>
      <c r="AI8" s="470"/>
      <c r="AJ8" s="542"/>
      <c r="AK8" s="474">
        <v>8</v>
      </c>
      <c r="AL8" s="464"/>
      <c r="AM8" s="464"/>
      <c r="AN8" s="464"/>
      <c r="AO8" s="464"/>
      <c r="AP8" s="464" t="s">
        <v>206</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t="s">
        <v>554</v>
      </c>
      <c r="BT8" s="430"/>
      <c r="BU8" s="430"/>
      <c r="BV8" s="430"/>
      <c r="BW8" s="430"/>
      <c r="BX8" s="430"/>
      <c r="BY8" s="430"/>
      <c r="BZ8" s="430"/>
      <c r="CA8" s="430"/>
      <c r="CB8" s="430"/>
      <c r="CC8" s="430"/>
      <c r="CD8" s="430"/>
      <c r="CE8" s="430"/>
      <c r="CF8" s="430"/>
      <c r="CG8" s="446"/>
      <c r="CH8" s="458">
        <v>7</v>
      </c>
      <c r="CI8" s="470"/>
      <c r="CJ8" s="470"/>
      <c r="CK8" s="470"/>
      <c r="CL8" s="708"/>
      <c r="CM8" s="458">
        <v>44</v>
      </c>
      <c r="CN8" s="470"/>
      <c r="CO8" s="470"/>
      <c r="CP8" s="470"/>
      <c r="CQ8" s="708"/>
      <c r="CR8" s="458">
        <v>1</v>
      </c>
      <c r="CS8" s="470"/>
      <c r="CT8" s="470"/>
      <c r="CU8" s="470"/>
      <c r="CV8" s="708"/>
      <c r="CW8" s="458" t="s">
        <v>206</v>
      </c>
      <c r="CX8" s="470"/>
      <c r="CY8" s="470"/>
      <c r="CZ8" s="470"/>
      <c r="DA8" s="708"/>
      <c r="DB8" s="458" t="s">
        <v>206</v>
      </c>
      <c r="DC8" s="470"/>
      <c r="DD8" s="470"/>
      <c r="DE8" s="470"/>
      <c r="DF8" s="708"/>
      <c r="DG8" s="458" t="s">
        <v>206</v>
      </c>
      <c r="DH8" s="470"/>
      <c r="DI8" s="470"/>
      <c r="DJ8" s="470"/>
      <c r="DK8" s="708"/>
      <c r="DL8" s="458" t="s">
        <v>206</v>
      </c>
      <c r="DM8" s="470"/>
      <c r="DN8" s="470"/>
      <c r="DO8" s="470"/>
      <c r="DP8" s="708"/>
      <c r="DQ8" s="458" t="s">
        <v>206</v>
      </c>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555</v>
      </c>
      <c r="BT9" s="430"/>
      <c r="BU9" s="430"/>
      <c r="BV9" s="430"/>
      <c r="BW9" s="430"/>
      <c r="BX9" s="430"/>
      <c r="BY9" s="430"/>
      <c r="BZ9" s="430"/>
      <c r="CA9" s="430"/>
      <c r="CB9" s="430"/>
      <c r="CC9" s="430"/>
      <c r="CD9" s="430"/>
      <c r="CE9" s="430"/>
      <c r="CF9" s="430"/>
      <c r="CG9" s="446"/>
      <c r="CH9" s="458">
        <v>6</v>
      </c>
      <c r="CI9" s="470"/>
      <c r="CJ9" s="470"/>
      <c r="CK9" s="470"/>
      <c r="CL9" s="708"/>
      <c r="CM9" s="458">
        <v>144</v>
      </c>
      <c r="CN9" s="470"/>
      <c r="CO9" s="470"/>
      <c r="CP9" s="470"/>
      <c r="CQ9" s="708"/>
      <c r="CR9" s="458">
        <v>14</v>
      </c>
      <c r="CS9" s="470"/>
      <c r="CT9" s="470"/>
      <c r="CU9" s="470"/>
      <c r="CV9" s="708"/>
      <c r="CW9" s="458" t="s">
        <v>206</v>
      </c>
      <c r="CX9" s="470"/>
      <c r="CY9" s="470"/>
      <c r="CZ9" s="470"/>
      <c r="DA9" s="708"/>
      <c r="DB9" s="458" t="s">
        <v>206</v>
      </c>
      <c r="DC9" s="470"/>
      <c r="DD9" s="470"/>
      <c r="DE9" s="470"/>
      <c r="DF9" s="708"/>
      <c r="DG9" s="458" t="s">
        <v>206</v>
      </c>
      <c r="DH9" s="470"/>
      <c r="DI9" s="470"/>
      <c r="DJ9" s="470"/>
      <c r="DK9" s="708"/>
      <c r="DL9" s="458" t="s">
        <v>206</v>
      </c>
      <c r="DM9" s="470"/>
      <c r="DN9" s="470"/>
      <c r="DO9" s="470"/>
      <c r="DP9" s="708"/>
      <c r="DQ9" s="458" t="s">
        <v>206</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t="s">
        <v>557</v>
      </c>
      <c r="BT10" s="430"/>
      <c r="BU10" s="430"/>
      <c r="BV10" s="430"/>
      <c r="BW10" s="430"/>
      <c r="BX10" s="430"/>
      <c r="BY10" s="430"/>
      <c r="BZ10" s="430"/>
      <c r="CA10" s="430"/>
      <c r="CB10" s="430"/>
      <c r="CC10" s="430"/>
      <c r="CD10" s="430"/>
      <c r="CE10" s="430"/>
      <c r="CF10" s="430"/>
      <c r="CG10" s="446"/>
      <c r="CH10" s="458">
        <v>-2</v>
      </c>
      <c r="CI10" s="470"/>
      <c r="CJ10" s="470"/>
      <c r="CK10" s="470"/>
      <c r="CL10" s="708"/>
      <c r="CM10" s="458">
        <v>50</v>
      </c>
      <c r="CN10" s="470"/>
      <c r="CO10" s="470"/>
      <c r="CP10" s="470"/>
      <c r="CQ10" s="708"/>
      <c r="CR10" s="458">
        <v>50</v>
      </c>
      <c r="CS10" s="470"/>
      <c r="CT10" s="470"/>
      <c r="CU10" s="470"/>
      <c r="CV10" s="708"/>
      <c r="CW10" s="458">
        <v>22</v>
      </c>
      <c r="CX10" s="470"/>
      <c r="CY10" s="470"/>
      <c r="CZ10" s="470"/>
      <c r="DA10" s="708"/>
      <c r="DB10" s="458" t="s">
        <v>206</v>
      </c>
      <c r="DC10" s="470"/>
      <c r="DD10" s="470"/>
      <c r="DE10" s="470"/>
      <c r="DF10" s="708"/>
      <c r="DG10" s="458" t="s">
        <v>206</v>
      </c>
      <c r="DH10" s="470"/>
      <c r="DI10" s="470"/>
      <c r="DJ10" s="470"/>
      <c r="DK10" s="708"/>
      <c r="DL10" s="458" t="s">
        <v>206</v>
      </c>
      <c r="DM10" s="470"/>
      <c r="DN10" s="470"/>
      <c r="DO10" s="470"/>
      <c r="DP10" s="708"/>
      <c r="DQ10" s="458" t="s">
        <v>206</v>
      </c>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t="s">
        <v>421</v>
      </c>
      <c r="BT11" s="430"/>
      <c r="BU11" s="430"/>
      <c r="BV11" s="430"/>
      <c r="BW11" s="430"/>
      <c r="BX11" s="430"/>
      <c r="BY11" s="430"/>
      <c r="BZ11" s="430"/>
      <c r="CA11" s="430"/>
      <c r="CB11" s="430"/>
      <c r="CC11" s="430"/>
      <c r="CD11" s="430"/>
      <c r="CE11" s="430"/>
      <c r="CF11" s="430"/>
      <c r="CG11" s="446"/>
      <c r="CH11" s="458">
        <v>-48</v>
      </c>
      <c r="CI11" s="470"/>
      <c r="CJ11" s="470"/>
      <c r="CK11" s="470"/>
      <c r="CL11" s="708"/>
      <c r="CM11" s="458">
        <v>-45</v>
      </c>
      <c r="CN11" s="470"/>
      <c r="CO11" s="470"/>
      <c r="CP11" s="470"/>
      <c r="CQ11" s="708"/>
      <c r="CR11" s="458">
        <v>50</v>
      </c>
      <c r="CS11" s="470"/>
      <c r="CT11" s="470"/>
      <c r="CU11" s="470"/>
      <c r="CV11" s="708"/>
      <c r="CW11" s="458" t="s">
        <v>206</v>
      </c>
      <c r="CX11" s="470"/>
      <c r="CY11" s="470"/>
      <c r="CZ11" s="470"/>
      <c r="DA11" s="708"/>
      <c r="DB11" s="458" t="s">
        <v>206</v>
      </c>
      <c r="DC11" s="470"/>
      <c r="DD11" s="470"/>
      <c r="DE11" s="470"/>
      <c r="DF11" s="708"/>
      <c r="DG11" s="458" t="s">
        <v>206</v>
      </c>
      <c r="DH11" s="470"/>
      <c r="DI11" s="470"/>
      <c r="DJ11" s="470"/>
      <c r="DK11" s="708"/>
      <c r="DL11" s="458" t="s">
        <v>206</v>
      </c>
      <c r="DM11" s="470"/>
      <c r="DN11" s="470"/>
      <c r="DO11" s="470"/>
      <c r="DP11" s="708"/>
      <c r="DQ11" s="458" t="s">
        <v>206</v>
      </c>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t="s">
        <v>558</v>
      </c>
      <c r="BT12" s="430"/>
      <c r="BU12" s="430"/>
      <c r="BV12" s="430"/>
      <c r="BW12" s="430"/>
      <c r="BX12" s="430"/>
      <c r="BY12" s="430"/>
      <c r="BZ12" s="430"/>
      <c r="CA12" s="430"/>
      <c r="CB12" s="430"/>
      <c r="CC12" s="430"/>
      <c r="CD12" s="430"/>
      <c r="CE12" s="430"/>
      <c r="CF12" s="430"/>
      <c r="CG12" s="446"/>
      <c r="CH12" s="458">
        <v>-7</v>
      </c>
      <c r="CI12" s="470"/>
      <c r="CJ12" s="470"/>
      <c r="CK12" s="470"/>
      <c r="CL12" s="708"/>
      <c r="CM12" s="458">
        <v>2</v>
      </c>
      <c r="CN12" s="470"/>
      <c r="CO12" s="470"/>
      <c r="CP12" s="470"/>
      <c r="CQ12" s="708"/>
      <c r="CR12" s="458">
        <v>63</v>
      </c>
      <c r="CS12" s="470"/>
      <c r="CT12" s="470"/>
      <c r="CU12" s="470"/>
      <c r="CV12" s="708"/>
      <c r="CW12" s="458" t="s">
        <v>206</v>
      </c>
      <c r="CX12" s="470"/>
      <c r="CY12" s="470"/>
      <c r="CZ12" s="470"/>
      <c r="DA12" s="708"/>
      <c r="DB12" s="458" t="s">
        <v>206</v>
      </c>
      <c r="DC12" s="470"/>
      <c r="DD12" s="470"/>
      <c r="DE12" s="470"/>
      <c r="DF12" s="708"/>
      <c r="DG12" s="458" t="s">
        <v>206</v>
      </c>
      <c r="DH12" s="470"/>
      <c r="DI12" s="470"/>
      <c r="DJ12" s="470"/>
      <c r="DK12" s="708"/>
      <c r="DL12" s="458" t="s">
        <v>206</v>
      </c>
      <c r="DM12" s="470"/>
      <c r="DN12" s="470"/>
      <c r="DO12" s="470"/>
      <c r="DP12" s="708"/>
      <c r="DQ12" s="458" t="s">
        <v>206</v>
      </c>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t="s">
        <v>398</v>
      </c>
      <c r="BT13" s="430"/>
      <c r="BU13" s="430"/>
      <c r="BV13" s="430"/>
      <c r="BW13" s="430"/>
      <c r="BX13" s="430"/>
      <c r="BY13" s="430"/>
      <c r="BZ13" s="430"/>
      <c r="CA13" s="430"/>
      <c r="CB13" s="430"/>
      <c r="CC13" s="430"/>
      <c r="CD13" s="430"/>
      <c r="CE13" s="430"/>
      <c r="CF13" s="430"/>
      <c r="CG13" s="446"/>
      <c r="CH13" s="458">
        <v>24</v>
      </c>
      <c r="CI13" s="470"/>
      <c r="CJ13" s="470"/>
      <c r="CK13" s="470"/>
      <c r="CL13" s="708"/>
      <c r="CM13" s="458">
        <v>67</v>
      </c>
      <c r="CN13" s="470"/>
      <c r="CO13" s="470"/>
      <c r="CP13" s="470"/>
      <c r="CQ13" s="708"/>
      <c r="CR13" s="458">
        <v>28</v>
      </c>
      <c r="CS13" s="470"/>
      <c r="CT13" s="470"/>
      <c r="CU13" s="470"/>
      <c r="CV13" s="708"/>
      <c r="CW13" s="458" t="s">
        <v>206</v>
      </c>
      <c r="CX13" s="470"/>
      <c r="CY13" s="470"/>
      <c r="CZ13" s="470"/>
      <c r="DA13" s="708"/>
      <c r="DB13" s="458" t="s">
        <v>206</v>
      </c>
      <c r="DC13" s="470"/>
      <c r="DD13" s="470"/>
      <c r="DE13" s="470"/>
      <c r="DF13" s="708"/>
      <c r="DG13" s="458" t="s">
        <v>206</v>
      </c>
      <c r="DH13" s="470"/>
      <c r="DI13" s="470"/>
      <c r="DJ13" s="470"/>
      <c r="DK13" s="708"/>
      <c r="DL13" s="458" t="s">
        <v>206</v>
      </c>
      <c r="DM13" s="470"/>
      <c r="DN13" s="470"/>
      <c r="DO13" s="470"/>
      <c r="DP13" s="708"/>
      <c r="DQ13" s="458" t="s">
        <v>206</v>
      </c>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461</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260</v>
      </c>
      <c r="B23" s="411" t="s">
        <v>310</v>
      </c>
      <c r="C23" s="431"/>
      <c r="D23" s="431"/>
      <c r="E23" s="431"/>
      <c r="F23" s="431"/>
      <c r="G23" s="431"/>
      <c r="H23" s="431"/>
      <c r="I23" s="431"/>
      <c r="J23" s="431"/>
      <c r="K23" s="431"/>
      <c r="L23" s="431"/>
      <c r="M23" s="431"/>
      <c r="N23" s="431"/>
      <c r="O23" s="431"/>
      <c r="P23" s="447"/>
      <c r="Q23" s="454">
        <v>10535</v>
      </c>
      <c r="R23" s="466"/>
      <c r="S23" s="466"/>
      <c r="T23" s="466"/>
      <c r="U23" s="466"/>
      <c r="V23" s="466">
        <v>10126</v>
      </c>
      <c r="W23" s="466"/>
      <c r="X23" s="466"/>
      <c r="Y23" s="466"/>
      <c r="Z23" s="466"/>
      <c r="AA23" s="466">
        <v>409</v>
      </c>
      <c r="AB23" s="466"/>
      <c r="AC23" s="466"/>
      <c r="AD23" s="466"/>
      <c r="AE23" s="511"/>
      <c r="AF23" s="525">
        <v>269</v>
      </c>
      <c r="AG23" s="466"/>
      <c r="AH23" s="466"/>
      <c r="AI23" s="466"/>
      <c r="AJ23" s="543"/>
      <c r="AK23" s="551"/>
      <c r="AL23" s="469"/>
      <c r="AM23" s="469"/>
      <c r="AN23" s="469"/>
      <c r="AO23" s="469"/>
      <c r="AP23" s="466">
        <v>7228</v>
      </c>
      <c r="AQ23" s="466"/>
      <c r="AR23" s="466"/>
      <c r="AS23" s="466"/>
      <c r="AT23" s="466"/>
      <c r="AU23" s="584"/>
      <c r="AV23" s="584"/>
      <c r="AW23" s="584"/>
      <c r="AX23" s="584"/>
      <c r="AY23" s="611"/>
      <c r="AZ23" s="617" t="s">
        <v>206</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394</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425</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446</v>
      </c>
      <c r="B26" s="407"/>
      <c r="C26" s="407"/>
      <c r="D26" s="407"/>
      <c r="E26" s="407"/>
      <c r="F26" s="407"/>
      <c r="G26" s="407"/>
      <c r="H26" s="407"/>
      <c r="I26" s="407"/>
      <c r="J26" s="407"/>
      <c r="K26" s="407"/>
      <c r="L26" s="407"/>
      <c r="M26" s="407"/>
      <c r="N26" s="407"/>
      <c r="O26" s="407"/>
      <c r="P26" s="443"/>
      <c r="Q26" s="449" t="s">
        <v>463</v>
      </c>
      <c r="R26" s="461"/>
      <c r="S26" s="461"/>
      <c r="T26" s="461"/>
      <c r="U26" s="472"/>
      <c r="V26" s="449" t="s">
        <v>464</v>
      </c>
      <c r="W26" s="461"/>
      <c r="X26" s="461"/>
      <c r="Y26" s="461"/>
      <c r="Z26" s="472"/>
      <c r="AA26" s="449" t="s">
        <v>465</v>
      </c>
      <c r="AB26" s="461"/>
      <c r="AC26" s="461"/>
      <c r="AD26" s="461"/>
      <c r="AE26" s="461"/>
      <c r="AF26" s="526" t="s">
        <v>258</v>
      </c>
      <c r="AG26" s="537"/>
      <c r="AH26" s="537"/>
      <c r="AI26" s="537"/>
      <c r="AJ26" s="544"/>
      <c r="AK26" s="461" t="s">
        <v>396</v>
      </c>
      <c r="AL26" s="461"/>
      <c r="AM26" s="461"/>
      <c r="AN26" s="461"/>
      <c r="AO26" s="472"/>
      <c r="AP26" s="449" t="s">
        <v>366</v>
      </c>
      <c r="AQ26" s="461"/>
      <c r="AR26" s="461"/>
      <c r="AS26" s="461"/>
      <c r="AT26" s="472"/>
      <c r="AU26" s="449" t="s">
        <v>466</v>
      </c>
      <c r="AV26" s="461"/>
      <c r="AW26" s="461"/>
      <c r="AX26" s="461"/>
      <c r="AY26" s="472"/>
      <c r="AZ26" s="449" t="s">
        <v>200</v>
      </c>
      <c r="BA26" s="461"/>
      <c r="BB26" s="461"/>
      <c r="BC26" s="461"/>
      <c r="BD26" s="472"/>
      <c r="BE26" s="449" t="s">
        <v>452</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467</v>
      </c>
      <c r="C28" s="429"/>
      <c r="D28" s="429"/>
      <c r="E28" s="429"/>
      <c r="F28" s="429"/>
      <c r="G28" s="429"/>
      <c r="H28" s="429"/>
      <c r="I28" s="429"/>
      <c r="J28" s="429"/>
      <c r="K28" s="429"/>
      <c r="L28" s="429"/>
      <c r="M28" s="429"/>
      <c r="N28" s="429"/>
      <c r="O28" s="429"/>
      <c r="P28" s="445"/>
      <c r="Q28" s="455">
        <v>1461</v>
      </c>
      <c r="R28" s="467"/>
      <c r="S28" s="467"/>
      <c r="T28" s="467"/>
      <c r="U28" s="467"/>
      <c r="V28" s="467">
        <v>1445</v>
      </c>
      <c r="W28" s="467"/>
      <c r="X28" s="467"/>
      <c r="Y28" s="467"/>
      <c r="Z28" s="467"/>
      <c r="AA28" s="467">
        <v>16</v>
      </c>
      <c r="AB28" s="467"/>
      <c r="AC28" s="467"/>
      <c r="AD28" s="467"/>
      <c r="AE28" s="512"/>
      <c r="AF28" s="528">
        <v>16</v>
      </c>
      <c r="AG28" s="467"/>
      <c r="AH28" s="467"/>
      <c r="AI28" s="467"/>
      <c r="AJ28" s="546"/>
      <c r="AK28" s="552">
        <v>132</v>
      </c>
      <c r="AL28" s="467"/>
      <c r="AM28" s="467"/>
      <c r="AN28" s="467"/>
      <c r="AO28" s="467"/>
      <c r="AP28" s="467" t="s">
        <v>206</v>
      </c>
      <c r="AQ28" s="467"/>
      <c r="AR28" s="467"/>
      <c r="AS28" s="467"/>
      <c r="AT28" s="467"/>
      <c r="AU28" s="467" t="s">
        <v>206</v>
      </c>
      <c r="AV28" s="467"/>
      <c r="AW28" s="467"/>
      <c r="AX28" s="467"/>
      <c r="AY28" s="467"/>
      <c r="AZ28" s="618" t="s">
        <v>206</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233</v>
      </c>
      <c r="C29" s="430"/>
      <c r="D29" s="430"/>
      <c r="E29" s="430"/>
      <c r="F29" s="430"/>
      <c r="G29" s="430"/>
      <c r="H29" s="430"/>
      <c r="I29" s="430"/>
      <c r="J29" s="430"/>
      <c r="K29" s="430"/>
      <c r="L29" s="430"/>
      <c r="M29" s="430"/>
      <c r="N29" s="430"/>
      <c r="O29" s="430"/>
      <c r="P29" s="446"/>
      <c r="Q29" s="452">
        <v>149</v>
      </c>
      <c r="R29" s="464"/>
      <c r="S29" s="464"/>
      <c r="T29" s="464"/>
      <c r="U29" s="464"/>
      <c r="V29" s="464">
        <v>149</v>
      </c>
      <c r="W29" s="464"/>
      <c r="X29" s="464"/>
      <c r="Y29" s="464"/>
      <c r="Z29" s="464"/>
      <c r="AA29" s="464" t="s">
        <v>206</v>
      </c>
      <c r="AB29" s="464"/>
      <c r="AC29" s="464"/>
      <c r="AD29" s="464"/>
      <c r="AE29" s="475"/>
      <c r="AF29" s="524" t="s">
        <v>206</v>
      </c>
      <c r="AG29" s="470"/>
      <c r="AH29" s="470"/>
      <c r="AI29" s="470"/>
      <c r="AJ29" s="542"/>
      <c r="AK29" s="474">
        <v>55</v>
      </c>
      <c r="AL29" s="464"/>
      <c r="AM29" s="464"/>
      <c r="AN29" s="464"/>
      <c r="AO29" s="464"/>
      <c r="AP29" s="464" t="s">
        <v>206</v>
      </c>
      <c r="AQ29" s="464"/>
      <c r="AR29" s="464"/>
      <c r="AS29" s="464"/>
      <c r="AT29" s="464"/>
      <c r="AU29" s="464" t="s">
        <v>206</v>
      </c>
      <c r="AV29" s="464"/>
      <c r="AW29" s="464"/>
      <c r="AX29" s="464"/>
      <c r="AY29" s="464"/>
      <c r="AZ29" s="619" t="s">
        <v>206</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468</v>
      </c>
      <c r="C30" s="430"/>
      <c r="D30" s="430"/>
      <c r="E30" s="430"/>
      <c r="F30" s="430"/>
      <c r="G30" s="430"/>
      <c r="H30" s="430"/>
      <c r="I30" s="430"/>
      <c r="J30" s="430"/>
      <c r="K30" s="430"/>
      <c r="L30" s="430"/>
      <c r="M30" s="430"/>
      <c r="N30" s="430"/>
      <c r="O30" s="430"/>
      <c r="P30" s="446"/>
      <c r="Q30" s="452">
        <v>334</v>
      </c>
      <c r="R30" s="464"/>
      <c r="S30" s="464"/>
      <c r="T30" s="464"/>
      <c r="U30" s="464"/>
      <c r="V30" s="464">
        <v>280</v>
      </c>
      <c r="W30" s="464"/>
      <c r="X30" s="464"/>
      <c r="Y30" s="464"/>
      <c r="Z30" s="464"/>
      <c r="AA30" s="464">
        <v>54</v>
      </c>
      <c r="AB30" s="464"/>
      <c r="AC30" s="464"/>
      <c r="AD30" s="464"/>
      <c r="AE30" s="475"/>
      <c r="AF30" s="524">
        <v>533</v>
      </c>
      <c r="AG30" s="470"/>
      <c r="AH30" s="470"/>
      <c r="AI30" s="470"/>
      <c r="AJ30" s="542"/>
      <c r="AK30" s="474">
        <v>4</v>
      </c>
      <c r="AL30" s="464"/>
      <c r="AM30" s="464"/>
      <c r="AN30" s="464"/>
      <c r="AO30" s="464"/>
      <c r="AP30" s="464">
        <v>1146</v>
      </c>
      <c r="AQ30" s="464"/>
      <c r="AR30" s="464"/>
      <c r="AS30" s="464"/>
      <c r="AT30" s="464"/>
      <c r="AU30" s="464">
        <v>252</v>
      </c>
      <c r="AV30" s="464"/>
      <c r="AW30" s="464"/>
      <c r="AX30" s="464"/>
      <c r="AY30" s="464"/>
      <c r="AZ30" s="619" t="s">
        <v>206</v>
      </c>
      <c r="BA30" s="619"/>
      <c r="BB30" s="619"/>
      <c r="BC30" s="619"/>
      <c r="BD30" s="619"/>
      <c r="BE30" s="582" t="s">
        <v>469</v>
      </c>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470</v>
      </c>
      <c r="C31" s="430"/>
      <c r="D31" s="430"/>
      <c r="E31" s="430"/>
      <c r="F31" s="430"/>
      <c r="G31" s="430"/>
      <c r="H31" s="430"/>
      <c r="I31" s="430"/>
      <c r="J31" s="430"/>
      <c r="K31" s="430"/>
      <c r="L31" s="430"/>
      <c r="M31" s="430"/>
      <c r="N31" s="430"/>
      <c r="O31" s="430"/>
      <c r="P31" s="446"/>
      <c r="Q31" s="452">
        <v>79</v>
      </c>
      <c r="R31" s="464"/>
      <c r="S31" s="464"/>
      <c r="T31" s="464"/>
      <c r="U31" s="464"/>
      <c r="V31" s="464">
        <v>79</v>
      </c>
      <c r="W31" s="464"/>
      <c r="X31" s="464"/>
      <c r="Y31" s="464"/>
      <c r="Z31" s="464"/>
      <c r="AA31" s="464" t="s">
        <v>206</v>
      </c>
      <c r="AB31" s="464"/>
      <c r="AC31" s="464"/>
      <c r="AD31" s="464"/>
      <c r="AE31" s="475"/>
      <c r="AF31" s="524" t="s">
        <v>206</v>
      </c>
      <c r="AG31" s="470"/>
      <c r="AH31" s="470"/>
      <c r="AI31" s="470"/>
      <c r="AJ31" s="542"/>
      <c r="AK31" s="474">
        <v>62</v>
      </c>
      <c r="AL31" s="464"/>
      <c r="AM31" s="464"/>
      <c r="AN31" s="464"/>
      <c r="AO31" s="464"/>
      <c r="AP31" s="464">
        <v>216</v>
      </c>
      <c r="AQ31" s="464"/>
      <c r="AR31" s="464"/>
      <c r="AS31" s="464"/>
      <c r="AT31" s="464"/>
      <c r="AU31" s="464">
        <v>190</v>
      </c>
      <c r="AV31" s="464"/>
      <c r="AW31" s="464"/>
      <c r="AX31" s="464"/>
      <c r="AY31" s="464"/>
      <c r="AZ31" s="619" t="s">
        <v>206</v>
      </c>
      <c r="BA31" s="619"/>
      <c r="BB31" s="619"/>
      <c r="BC31" s="619"/>
      <c r="BD31" s="619"/>
      <c r="BE31" s="582" t="s">
        <v>23</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43</v>
      </c>
      <c r="C32" s="430"/>
      <c r="D32" s="430"/>
      <c r="E32" s="430"/>
      <c r="F32" s="430"/>
      <c r="G32" s="430"/>
      <c r="H32" s="430"/>
      <c r="I32" s="430"/>
      <c r="J32" s="430"/>
      <c r="K32" s="430"/>
      <c r="L32" s="430"/>
      <c r="M32" s="430"/>
      <c r="N32" s="430"/>
      <c r="O32" s="430"/>
      <c r="P32" s="446"/>
      <c r="Q32" s="452">
        <v>272</v>
      </c>
      <c r="R32" s="464"/>
      <c r="S32" s="464"/>
      <c r="T32" s="464"/>
      <c r="U32" s="464"/>
      <c r="V32" s="464">
        <v>272</v>
      </c>
      <c r="W32" s="464"/>
      <c r="X32" s="464"/>
      <c r="Y32" s="464"/>
      <c r="Z32" s="464"/>
      <c r="AA32" s="464" t="s">
        <v>206</v>
      </c>
      <c r="AB32" s="464"/>
      <c r="AC32" s="464"/>
      <c r="AD32" s="464"/>
      <c r="AE32" s="475"/>
      <c r="AF32" s="524" t="s">
        <v>206</v>
      </c>
      <c r="AG32" s="470"/>
      <c r="AH32" s="470"/>
      <c r="AI32" s="470"/>
      <c r="AJ32" s="542"/>
      <c r="AK32" s="474">
        <v>184</v>
      </c>
      <c r="AL32" s="464"/>
      <c r="AM32" s="464"/>
      <c r="AN32" s="464"/>
      <c r="AO32" s="464"/>
      <c r="AP32" s="464">
        <v>2120</v>
      </c>
      <c r="AQ32" s="464"/>
      <c r="AR32" s="464"/>
      <c r="AS32" s="464"/>
      <c r="AT32" s="464"/>
      <c r="AU32" s="464">
        <v>1660</v>
      </c>
      <c r="AV32" s="464"/>
      <c r="AW32" s="464"/>
      <c r="AX32" s="464"/>
      <c r="AY32" s="464"/>
      <c r="AZ32" s="619" t="s">
        <v>206</v>
      </c>
      <c r="BA32" s="619"/>
      <c r="BB32" s="619"/>
      <c r="BC32" s="619"/>
      <c r="BD32" s="619"/>
      <c r="BE32" s="582" t="s">
        <v>23</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177</v>
      </c>
      <c r="C33" s="430"/>
      <c r="D33" s="430"/>
      <c r="E33" s="430"/>
      <c r="F33" s="430"/>
      <c r="G33" s="430"/>
      <c r="H33" s="430"/>
      <c r="I33" s="430"/>
      <c r="J33" s="430"/>
      <c r="K33" s="430"/>
      <c r="L33" s="430"/>
      <c r="M33" s="430"/>
      <c r="N33" s="430"/>
      <c r="O33" s="430"/>
      <c r="P33" s="446"/>
      <c r="Q33" s="452">
        <v>36</v>
      </c>
      <c r="R33" s="464"/>
      <c r="S33" s="464"/>
      <c r="T33" s="464"/>
      <c r="U33" s="464"/>
      <c r="V33" s="464">
        <v>36</v>
      </c>
      <c r="W33" s="464"/>
      <c r="X33" s="464"/>
      <c r="Y33" s="464"/>
      <c r="Z33" s="464"/>
      <c r="AA33" s="464" t="s">
        <v>206</v>
      </c>
      <c r="AB33" s="464"/>
      <c r="AC33" s="464"/>
      <c r="AD33" s="464"/>
      <c r="AE33" s="475"/>
      <c r="AF33" s="524" t="s">
        <v>206</v>
      </c>
      <c r="AG33" s="470"/>
      <c r="AH33" s="470"/>
      <c r="AI33" s="470"/>
      <c r="AJ33" s="542"/>
      <c r="AK33" s="474">
        <v>5</v>
      </c>
      <c r="AL33" s="464"/>
      <c r="AM33" s="464"/>
      <c r="AN33" s="464"/>
      <c r="AO33" s="464"/>
      <c r="AP33" s="464">
        <v>151</v>
      </c>
      <c r="AQ33" s="464"/>
      <c r="AR33" s="464"/>
      <c r="AS33" s="464"/>
      <c r="AT33" s="464"/>
      <c r="AU33" s="464">
        <v>63</v>
      </c>
      <c r="AV33" s="464"/>
      <c r="AW33" s="464"/>
      <c r="AX33" s="464"/>
      <c r="AY33" s="464"/>
      <c r="AZ33" s="619" t="s">
        <v>206</v>
      </c>
      <c r="BA33" s="619"/>
      <c r="BB33" s="619"/>
      <c r="BC33" s="619"/>
      <c r="BD33" s="619"/>
      <c r="BE33" s="582" t="s">
        <v>23</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4"/>
      <c r="S34" s="464"/>
      <c r="T34" s="464"/>
      <c r="U34" s="464"/>
      <c r="V34" s="464"/>
      <c r="W34" s="464"/>
      <c r="X34" s="464"/>
      <c r="Y34" s="464"/>
      <c r="Z34" s="464"/>
      <c r="AA34" s="464"/>
      <c r="AB34" s="464"/>
      <c r="AC34" s="464"/>
      <c r="AD34" s="464"/>
      <c r="AE34" s="475"/>
      <c r="AF34" s="524"/>
      <c r="AG34" s="470"/>
      <c r="AH34" s="470"/>
      <c r="AI34" s="470"/>
      <c r="AJ34" s="542"/>
      <c r="AK34" s="474"/>
      <c r="AL34" s="464"/>
      <c r="AM34" s="464"/>
      <c r="AN34" s="464"/>
      <c r="AO34" s="464"/>
      <c r="AP34" s="464"/>
      <c r="AQ34" s="464"/>
      <c r="AR34" s="464"/>
      <c r="AS34" s="464"/>
      <c r="AT34" s="464"/>
      <c r="AU34" s="464"/>
      <c r="AV34" s="464"/>
      <c r="AW34" s="464"/>
      <c r="AX34" s="464"/>
      <c r="AY34" s="464"/>
      <c r="AZ34" s="619"/>
      <c r="BA34" s="619"/>
      <c r="BB34" s="619"/>
      <c r="BC34" s="619"/>
      <c r="BD34" s="619"/>
      <c r="BE34" s="582"/>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472</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260</v>
      </c>
      <c r="B63" s="411" t="s">
        <v>381</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550</v>
      </c>
      <c r="AG63" s="466"/>
      <c r="AH63" s="466"/>
      <c r="AI63" s="466"/>
      <c r="AJ63" s="543"/>
      <c r="AK63" s="551"/>
      <c r="AL63" s="469"/>
      <c r="AM63" s="469"/>
      <c r="AN63" s="469"/>
      <c r="AO63" s="469"/>
      <c r="AP63" s="466">
        <v>3633</v>
      </c>
      <c r="AQ63" s="466"/>
      <c r="AR63" s="466"/>
      <c r="AS63" s="466"/>
      <c r="AT63" s="466"/>
      <c r="AU63" s="466">
        <v>2165</v>
      </c>
      <c r="AV63" s="466"/>
      <c r="AW63" s="466"/>
      <c r="AX63" s="466"/>
      <c r="AY63" s="466"/>
      <c r="AZ63" s="621"/>
      <c r="BA63" s="621"/>
      <c r="BB63" s="621"/>
      <c r="BC63" s="621"/>
      <c r="BD63" s="621"/>
      <c r="BE63" s="584"/>
      <c r="BF63" s="584"/>
      <c r="BG63" s="584"/>
      <c r="BH63" s="584"/>
      <c r="BI63" s="611"/>
      <c r="BJ63" s="617" t="s">
        <v>206</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275</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455</v>
      </c>
      <c r="B66" s="407"/>
      <c r="C66" s="407"/>
      <c r="D66" s="407"/>
      <c r="E66" s="407"/>
      <c r="F66" s="407"/>
      <c r="G66" s="407"/>
      <c r="H66" s="407"/>
      <c r="I66" s="407"/>
      <c r="J66" s="407"/>
      <c r="K66" s="407"/>
      <c r="L66" s="407"/>
      <c r="M66" s="407"/>
      <c r="N66" s="407"/>
      <c r="O66" s="407"/>
      <c r="P66" s="443"/>
      <c r="Q66" s="449" t="s">
        <v>463</v>
      </c>
      <c r="R66" s="461"/>
      <c r="S66" s="461"/>
      <c r="T66" s="461"/>
      <c r="U66" s="472"/>
      <c r="V66" s="449" t="s">
        <v>464</v>
      </c>
      <c r="W66" s="461"/>
      <c r="X66" s="461"/>
      <c r="Y66" s="461"/>
      <c r="Z66" s="472"/>
      <c r="AA66" s="449" t="s">
        <v>465</v>
      </c>
      <c r="AB66" s="461"/>
      <c r="AC66" s="461"/>
      <c r="AD66" s="461"/>
      <c r="AE66" s="472"/>
      <c r="AF66" s="529" t="s">
        <v>258</v>
      </c>
      <c r="AG66" s="537"/>
      <c r="AH66" s="537"/>
      <c r="AI66" s="537"/>
      <c r="AJ66" s="547"/>
      <c r="AK66" s="449" t="s">
        <v>396</v>
      </c>
      <c r="AL66" s="407"/>
      <c r="AM66" s="407"/>
      <c r="AN66" s="407"/>
      <c r="AO66" s="443"/>
      <c r="AP66" s="449" t="s">
        <v>366</v>
      </c>
      <c r="AQ66" s="461"/>
      <c r="AR66" s="461"/>
      <c r="AS66" s="461"/>
      <c r="AT66" s="472"/>
      <c r="AU66" s="449" t="s">
        <v>473</v>
      </c>
      <c r="AV66" s="461"/>
      <c r="AW66" s="461"/>
      <c r="AX66" s="461"/>
      <c r="AY66" s="472"/>
      <c r="AZ66" s="449" t="s">
        <v>452</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559</v>
      </c>
      <c r="C68" s="429"/>
      <c r="D68" s="429"/>
      <c r="E68" s="429"/>
      <c r="F68" s="429"/>
      <c r="G68" s="429"/>
      <c r="H68" s="429"/>
      <c r="I68" s="429"/>
      <c r="J68" s="429"/>
      <c r="K68" s="429"/>
      <c r="L68" s="429"/>
      <c r="M68" s="429"/>
      <c r="N68" s="429"/>
      <c r="O68" s="429"/>
      <c r="P68" s="445"/>
      <c r="Q68" s="451">
        <v>10926</v>
      </c>
      <c r="R68" s="463"/>
      <c r="S68" s="463"/>
      <c r="T68" s="463"/>
      <c r="U68" s="463"/>
      <c r="V68" s="463">
        <v>10420</v>
      </c>
      <c r="W68" s="463"/>
      <c r="X68" s="463"/>
      <c r="Y68" s="463"/>
      <c r="Z68" s="463"/>
      <c r="AA68" s="463">
        <v>506</v>
      </c>
      <c r="AB68" s="463"/>
      <c r="AC68" s="463"/>
      <c r="AD68" s="463"/>
      <c r="AE68" s="463"/>
      <c r="AF68" s="463">
        <v>506</v>
      </c>
      <c r="AG68" s="463"/>
      <c r="AH68" s="463"/>
      <c r="AI68" s="463"/>
      <c r="AJ68" s="463"/>
      <c r="AK68" s="463">
        <v>81</v>
      </c>
      <c r="AL68" s="463"/>
      <c r="AM68" s="463"/>
      <c r="AN68" s="463"/>
      <c r="AO68" s="463"/>
      <c r="AP68" s="463" t="s">
        <v>206</v>
      </c>
      <c r="AQ68" s="463"/>
      <c r="AR68" s="463"/>
      <c r="AS68" s="463"/>
      <c r="AT68" s="463"/>
      <c r="AU68" s="463" t="s">
        <v>206</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444</v>
      </c>
      <c r="C69" s="430"/>
      <c r="D69" s="430"/>
      <c r="E69" s="430"/>
      <c r="F69" s="430"/>
      <c r="G69" s="430"/>
      <c r="H69" s="430"/>
      <c r="I69" s="430"/>
      <c r="J69" s="430"/>
      <c r="K69" s="430"/>
      <c r="L69" s="430"/>
      <c r="M69" s="430"/>
      <c r="N69" s="430"/>
      <c r="O69" s="430"/>
      <c r="P69" s="446"/>
      <c r="Q69" s="452">
        <v>100</v>
      </c>
      <c r="R69" s="464"/>
      <c r="S69" s="464"/>
      <c r="T69" s="464"/>
      <c r="U69" s="464"/>
      <c r="V69" s="464">
        <v>93</v>
      </c>
      <c r="W69" s="464"/>
      <c r="X69" s="464"/>
      <c r="Y69" s="464"/>
      <c r="Z69" s="464"/>
      <c r="AA69" s="464">
        <v>7</v>
      </c>
      <c r="AB69" s="464"/>
      <c r="AC69" s="464"/>
      <c r="AD69" s="464"/>
      <c r="AE69" s="464"/>
      <c r="AF69" s="464">
        <v>7</v>
      </c>
      <c r="AG69" s="464"/>
      <c r="AH69" s="464"/>
      <c r="AI69" s="464"/>
      <c r="AJ69" s="464"/>
      <c r="AK69" s="464">
        <v>10</v>
      </c>
      <c r="AL69" s="464"/>
      <c r="AM69" s="464"/>
      <c r="AN69" s="464"/>
      <c r="AO69" s="464"/>
      <c r="AP69" s="464" t="s">
        <v>206</v>
      </c>
      <c r="AQ69" s="464"/>
      <c r="AR69" s="464"/>
      <c r="AS69" s="464"/>
      <c r="AT69" s="464"/>
      <c r="AU69" s="464" t="s">
        <v>206</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383</v>
      </c>
      <c r="C70" s="430"/>
      <c r="D70" s="430"/>
      <c r="E70" s="430"/>
      <c r="F70" s="430"/>
      <c r="G70" s="430"/>
      <c r="H70" s="430"/>
      <c r="I70" s="430"/>
      <c r="J70" s="430"/>
      <c r="K70" s="430"/>
      <c r="L70" s="430"/>
      <c r="M70" s="430"/>
      <c r="N70" s="430"/>
      <c r="O70" s="430"/>
      <c r="P70" s="446"/>
      <c r="Q70" s="452">
        <v>3651</v>
      </c>
      <c r="R70" s="464"/>
      <c r="S70" s="464"/>
      <c r="T70" s="464"/>
      <c r="U70" s="464"/>
      <c r="V70" s="464">
        <v>3584</v>
      </c>
      <c r="W70" s="464"/>
      <c r="X70" s="464"/>
      <c r="Y70" s="464"/>
      <c r="Z70" s="464"/>
      <c r="AA70" s="464">
        <v>66</v>
      </c>
      <c r="AB70" s="464"/>
      <c r="AC70" s="464"/>
      <c r="AD70" s="464"/>
      <c r="AE70" s="464"/>
      <c r="AF70" s="464">
        <v>66</v>
      </c>
      <c r="AG70" s="464"/>
      <c r="AH70" s="464"/>
      <c r="AI70" s="464"/>
      <c r="AJ70" s="464"/>
      <c r="AK70" s="464" t="s">
        <v>206</v>
      </c>
      <c r="AL70" s="464"/>
      <c r="AM70" s="464"/>
      <c r="AN70" s="464"/>
      <c r="AO70" s="464"/>
      <c r="AP70" s="464">
        <v>941</v>
      </c>
      <c r="AQ70" s="464"/>
      <c r="AR70" s="464"/>
      <c r="AS70" s="464"/>
      <c r="AT70" s="464"/>
      <c r="AU70" s="464">
        <v>177</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113</v>
      </c>
      <c r="C71" s="430"/>
      <c r="D71" s="430"/>
      <c r="E71" s="430"/>
      <c r="F71" s="430"/>
      <c r="G71" s="430"/>
      <c r="H71" s="430"/>
      <c r="I71" s="430"/>
      <c r="J71" s="430"/>
      <c r="K71" s="430"/>
      <c r="L71" s="430"/>
      <c r="M71" s="430"/>
      <c r="N71" s="430"/>
      <c r="O71" s="430"/>
      <c r="P71" s="446"/>
      <c r="Q71" s="452">
        <v>8142</v>
      </c>
      <c r="R71" s="464"/>
      <c r="S71" s="464"/>
      <c r="T71" s="464"/>
      <c r="U71" s="464"/>
      <c r="V71" s="464">
        <v>7983</v>
      </c>
      <c r="W71" s="464"/>
      <c r="X71" s="464"/>
      <c r="Y71" s="464"/>
      <c r="Z71" s="464"/>
      <c r="AA71" s="464">
        <v>159</v>
      </c>
      <c r="AB71" s="464"/>
      <c r="AC71" s="464"/>
      <c r="AD71" s="464"/>
      <c r="AE71" s="464"/>
      <c r="AF71" s="464">
        <v>159</v>
      </c>
      <c r="AG71" s="464"/>
      <c r="AH71" s="464"/>
      <c r="AI71" s="464"/>
      <c r="AJ71" s="464"/>
      <c r="AK71" s="464">
        <v>1452</v>
      </c>
      <c r="AL71" s="464"/>
      <c r="AM71" s="464"/>
      <c r="AN71" s="464"/>
      <c r="AO71" s="464"/>
      <c r="AP71" s="464" t="s">
        <v>206</v>
      </c>
      <c r="AQ71" s="464"/>
      <c r="AR71" s="464"/>
      <c r="AS71" s="464"/>
      <c r="AT71" s="464"/>
      <c r="AU71" s="464" t="s">
        <v>206</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220</v>
      </c>
      <c r="C72" s="430"/>
      <c r="D72" s="430"/>
      <c r="E72" s="430"/>
      <c r="F72" s="430"/>
      <c r="G72" s="430"/>
      <c r="H72" s="430"/>
      <c r="I72" s="430"/>
      <c r="J72" s="430"/>
      <c r="K72" s="430"/>
      <c r="L72" s="430"/>
      <c r="M72" s="430"/>
      <c r="N72" s="430"/>
      <c r="O72" s="430"/>
      <c r="P72" s="446"/>
      <c r="Q72" s="452">
        <v>118</v>
      </c>
      <c r="R72" s="464"/>
      <c r="S72" s="464"/>
      <c r="T72" s="464"/>
      <c r="U72" s="464"/>
      <c r="V72" s="464">
        <v>113</v>
      </c>
      <c r="W72" s="464"/>
      <c r="X72" s="464"/>
      <c r="Y72" s="464"/>
      <c r="Z72" s="464"/>
      <c r="AA72" s="464">
        <v>6</v>
      </c>
      <c r="AB72" s="464"/>
      <c r="AC72" s="464"/>
      <c r="AD72" s="464"/>
      <c r="AE72" s="464"/>
      <c r="AF72" s="464">
        <v>6</v>
      </c>
      <c r="AG72" s="464"/>
      <c r="AH72" s="464"/>
      <c r="AI72" s="464"/>
      <c r="AJ72" s="464"/>
      <c r="AK72" s="464">
        <v>3</v>
      </c>
      <c r="AL72" s="464"/>
      <c r="AM72" s="464"/>
      <c r="AN72" s="464"/>
      <c r="AO72" s="464"/>
      <c r="AP72" s="464" t="s">
        <v>206</v>
      </c>
      <c r="AQ72" s="464"/>
      <c r="AR72" s="464"/>
      <c r="AS72" s="464"/>
      <c r="AT72" s="464"/>
      <c r="AU72" s="464" t="s">
        <v>206</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251</v>
      </c>
      <c r="C73" s="430"/>
      <c r="D73" s="430"/>
      <c r="E73" s="430"/>
      <c r="F73" s="430"/>
      <c r="G73" s="430"/>
      <c r="H73" s="430"/>
      <c r="I73" s="430"/>
      <c r="J73" s="430"/>
      <c r="K73" s="430"/>
      <c r="L73" s="430"/>
      <c r="M73" s="430"/>
      <c r="N73" s="430"/>
      <c r="O73" s="430"/>
      <c r="P73" s="446"/>
      <c r="Q73" s="452">
        <v>162006</v>
      </c>
      <c r="R73" s="464"/>
      <c r="S73" s="464"/>
      <c r="T73" s="464"/>
      <c r="U73" s="464"/>
      <c r="V73" s="464">
        <v>159390</v>
      </c>
      <c r="W73" s="464"/>
      <c r="X73" s="464"/>
      <c r="Y73" s="464"/>
      <c r="Z73" s="464"/>
      <c r="AA73" s="464">
        <v>2616</v>
      </c>
      <c r="AB73" s="464"/>
      <c r="AC73" s="464"/>
      <c r="AD73" s="464"/>
      <c r="AE73" s="464"/>
      <c r="AF73" s="464">
        <v>2616</v>
      </c>
      <c r="AG73" s="464"/>
      <c r="AH73" s="464"/>
      <c r="AI73" s="464"/>
      <c r="AJ73" s="464"/>
      <c r="AK73" s="464" t="s">
        <v>206</v>
      </c>
      <c r="AL73" s="464"/>
      <c r="AM73" s="464"/>
      <c r="AN73" s="464"/>
      <c r="AO73" s="464"/>
      <c r="AP73" s="464" t="s">
        <v>206</v>
      </c>
      <c r="AQ73" s="464"/>
      <c r="AR73" s="464"/>
      <c r="AS73" s="464"/>
      <c r="AT73" s="464"/>
      <c r="AU73" s="464" t="s">
        <v>206</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260</v>
      </c>
      <c r="B88" s="411" t="s">
        <v>189</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3360</v>
      </c>
      <c r="AG88" s="466"/>
      <c r="AH88" s="466"/>
      <c r="AI88" s="466"/>
      <c r="AJ88" s="466"/>
      <c r="AK88" s="469"/>
      <c r="AL88" s="469"/>
      <c r="AM88" s="469"/>
      <c r="AN88" s="469"/>
      <c r="AO88" s="469"/>
      <c r="AP88" s="466">
        <v>941</v>
      </c>
      <c r="AQ88" s="466"/>
      <c r="AR88" s="466"/>
      <c r="AS88" s="466"/>
      <c r="AT88" s="466"/>
      <c r="AU88" s="466">
        <v>177</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260</v>
      </c>
      <c r="BR102" s="411" t="s">
        <v>460</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475</v>
      </c>
      <c r="CS102" s="628"/>
      <c r="CT102" s="628"/>
      <c r="CU102" s="628"/>
      <c r="CV102" s="723"/>
      <c r="CW102" s="722">
        <v>22</v>
      </c>
      <c r="CX102" s="628"/>
      <c r="CY102" s="628"/>
      <c r="CZ102" s="628"/>
      <c r="DA102" s="723"/>
      <c r="DB102" s="722" t="s">
        <v>206</v>
      </c>
      <c r="DC102" s="628"/>
      <c r="DD102" s="628"/>
      <c r="DE102" s="628"/>
      <c r="DF102" s="723"/>
      <c r="DG102" s="722" t="s">
        <v>206</v>
      </c>
      <c r="DH102" s="628"/>
      <c r="DI102" s="628"/>
      <c r="DJ102" s="628"/>
      <c r="DK102" s="723"/>
      <c r="DL102" s="722" t="s">
        <v>206</v>
      </c>
      <c r="DM102" s="628"/>
      <c r="DN102" s="628"/>
      <c r="DO102" s="628"/>
      <c r="DP102" s="723"/>
      <c r="DQ102" s="722" t="s">
        <v>206</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474</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475</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476</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291</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477</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208</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478</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479</v>
      </c>
      <c r="AB109" s="416"/>
      <c r="AC109" s="416"/>
      <c r="AD109" s="416"/>
      <c r="AE109" s="483"/>
      <c r="AF109" s="497" t="s">
        <v>169</v>
      </c>
      <c r="AG109" s="416"/>
      <c r="AH109" s="416"/>
      <c r="AI109" s="416"/>
      <c r="AJ109" s="483"/>
      <c r="AK109" s="497" t="s">
        <v>397</v>
      </c>
      <c r="AL109" s="416"/>
      <c r="AM109" s="416"/>
      <c r="AN109" s="416"/>
      <c r="AO109" s="483"/>
      <c r="AP109" s="497" t="s">
        <v>480</v>
      </c>
      <c r="AQ109" s="416"/>
      <c r="AR109" s="416"/>
      <c r="AS109" s="416"/>
      <c r="AT109" s="572"/>
      <c r="AU109" s="392" t="s">
        <v>478</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479</v>
      </c>
      <c r="BR109" s="416"/>
      <c r="BS109" s="416"/>
      <c r="BT109" s="416"/>
      <c r="BU109" s="483"/>
      <c r="BV109" s="497" t="s">
        <v>169</v>
      </c>
      <c r="BW109" s="416"/>
      <c r="BX109" s="416"/>
      <c r="BY109" s="416"/>
      <c r="BZ109" s="483"/>
      <c r="CA109" s="497" t="s">
        <v>397</v>
      </c>
      <c r="CB109" s="416"/>
      <c r="CC109" s="416"/>
      <c r="CD109" s="416"/>
      <c r="CE109" s="483"/>
      <c r="CF109" s="681" t="s">
        <v>480</v>
      </c>
      <c r="CG109" s="681"/>
      <c r="CH109" s="681"/>
      <c r="CI109" s="681"/>
      <c r="CJ109" s="681"/>
      <c r="CK109" s="497" t="s">
        <v>96</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479</v>
      </c>
      <c r="DH109" s="416"/>
      <c r="DI109" s="416"/>
      <c r="DJ109" s="416"/>
      <c r="DK109" s="483"/>
      <c r="DL109" s="497" t="s">
        <v>169</v>
      </c>
      <c r="DM109" s="416"/>
      <c r="DN109" s="416"/>
      <c r="DO109" s="416"/>
      <c r="DP109" s="483"/>
      <c r="DQ109" s="497" t="s">
        <v>397</v>
      </c>
      <c r="DR109" s="416"/>
      <c r="DS109" s="416"/>
      <c r="DT109" s="416"/>
      <c r="DU109" s="483"/>
      <c r="DV109" s="497" t="s">
        <v>480</v>
      </c>
      <c r="DW109" s="416"/>
      <c r="DX109" s="416"/>
      <c r="DY109" s="416"/>
      <c r="DZ109" s="572"/>
    </row>
    <row r="110" spans="1:131" s="373" customFormat="1" ht="26.25" customHeight="1">
      <c r="A110" s="393" t="s">
        <v>335</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958977</v>
      </c>
      <c r="AB110" s="504"/>
      <c r="AC110" s="504"/>
      <c r="AD110" s="504"/>
      <c r="AE110" s="515"/>
      <c r="AF110" s="531">
        <v>982630</v>
      </c>
      <c r="AG110" s="504"/>
      <c r="AH110" s="504"/>
      <c r="AI110" s="504"/>
      <c r="AJ110" s="515"/>
      <c r="AK110" s="531">
        <v>946824</v>
      </c>
      <c r="AL110" s="504"/>
      <c r="AM110" s="504"/>
      <c r="AN110" s="504"/>
      <c r="AO110" s="515"/>
      <c r="AP110" s="555">
        <v>21.4</v>
      </c>
      <c r="AQ110" s="563"/>
      <c r="AR110" s="563"/>
      <c r="AS110" s="563"/>
      <c r="AT110" s="573"/>
      <c r="AU110" s="585" t="s">
        <v>122</v>
      </c>
      <c r="AV110" s="597"/>
      <c r="AW110" s="597"/>
      <c r="AX110" s="597"/>
      <c r="AY110" s="597"/>
      <c r="AZ110" s="624" t="s">
        <v>481</v>
      </c>
      <c r="BA110" s="417"/>
      <c r="BB110" s="417"/>
      <c r="BC110" s="417"/>
      <c r="BD110" s="417"/>
      <c r="BE110" s="417"/>
      <c r="BF110" s="417"/>
      <c r="BG110" s="417"/>
      <c r="BH110" s="417"/>
      <c r="BI110" s="417"/>
      <c r="BJ110" s="417"/>
      <c r="BK110" s="417"/>
      <c r="BL110" s="417"/>
      <c r="BM110" s="417"/>
      <c r="BN110" s="417"/>
      <c r="BO110" s="417"/>
      <c r="BP110" s="484"/>
      <c r="BQ110" s="656">
        <v>7445568</v>
      </c>
      <c r="BR110" s="664"/>
      <c r="BS110" s="664"/>
      <c r="BT110" s="664"/>
      <c r="BU110" s="664"/>
      <c r="BV110" s="664">
        <v>7216929</v>
      </c>
      <c r="BW110" s="664"/>
      <c r="BX110" s="664"/>
      <c r="BY110" s="664"/>
      <c r="BZ110" s="664"/>
      <c r="CA110" s="664">
        <v>7228207</v>
      </c>
      <c r="CB110" s="664"/>
      <c r="CC110" s="664"/>
      <c r="CD110" s="664"/>
      <c r="CE110" s="664"/>
      <c r="CF110" s="682">
        <v>163.5</v>
      </c>
      <c r="CG110" s="686"/>
      <c r="CH110" s="686"/>
      <c r="CI110" s="686"/>
      <c r="CJ110" s="686"/>
      <c r="CK110" s="698" t="s">
        <v>392</v>
      </c>
      <c r="CL110" s="422"/>
      <c r="CM110" s="435" t="s">
        <v>482</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206</v>
      </c>
      <c r="DH110" s="664"/>
      <c r="DI110" s="664"/>
      <c r="DJ110" s="664"/>
      <c r="DK110" s="664"/>
      <c r="DL110" s="664" t="s">
        <v>206</v>
      </c>
      <c r="DM110" s="664"/>
      <c r="DN110" s="664"/>
      <c r="DO110" s="664"/>
      <c r="DP110" s="664"/>
      <c r="DQ110" s="664" t="s">
        <v>206</v>
      </c>
      <c r="DR110" s="664"/>
      <c r="DS110" s="664"/>
      <c r="DT110" s="664"/>
      <c r="DU110" s="664"/>
      <c r="DV110" s="739" t="s">
        <v>206</v>
      </c>
      <c r="DW110" s="739"/>
      <c r="DX110" s="739"/>
      <c r="DY110" s="739"/>
      <c r="DZ110" s="748"/>
    </row>
    <row r="111" spans="1:131" s="373" customFormat="1" ht="26.25" customHeight="1">
      <c r="A111" s="394" t="s">
        <v>462</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206</v>
      </c>
      <c r="AB111" s="460"/>
      <c r="AC111" s="460"/>
      <c r="AD111" s="460"/>
      <c r="AE111" s="516"/>
      <c r="AF111" s="532" t="s">
        <v>206</v>
      </c>
      <c r="AG111" s="460"/>
      <c r="AH111" s="460"/>
      <c r="AI111" s="460"/>
      <c r="AJ111" s="516"/>
      <c r="AK111" s="532" t="s">
        <v>206</v>
      </c>
      <c r="AL111" s="460"/>
      <c r="AM111" s="460"/>
      <c r="AN111" s="460"/>
      <c r="AO111" s="516"/>
      <c r="AP111" s="556" t="s">
        <v>206</v>
      </c>
      <c r="AQ111" s="564"/>
      <c r="AR111" s="564"/>
      <c r="AS111" s="564"/>
      <c r="AT111" s="574"/>
      <c r="AU111" s="586"/>
      <c r="AV111" s="598"/>
      <c r="AW111" s="598"/>
      <c r="AX111" s="598"/>
      <c r="AY111" s="598"/>
      <c r="AZ111" s="625" t="s">
        <v>484</v>
      </c>
      <c r="BA111" s="433"/>
      <c r="BB111" s="433"/>
      <c r="BC111" s="433"/>
      <c r="BD111" s="433"/>
      <c r="BE111" s="433"/>
      <c r="BF111" s="433"/>
      <c r="BG111" s="433"/>
      <c r="BH111" s="433"/>
      <c r="BI111" s="433"/>
      <c r="BJ111" s="433"/>
      <c r="BK111" s="433"/>
      <c r="BL111" s="433"/>
      <c r="BM111" s="433"/>
      <c r="BN111" s="433"/>
      <c r="BO111" s="433"/>
      <c r="BP111" s="486"/>
      <c r="BQ111" s="657" t="s">
        <v>206</v>
      </c>
      <c r="BR111" s="665"/>
      <c r="BS111" s="665"/>
      <c r="BT111" s="665"/>
      <c r="BU111" s="665"/>
      <c r="BV111" s="665" t="s">
        <v>206</v>
      </c>
      <c r="BW111" s="665"/>
      <c r="BX111" s="665"/>
      <c r="BY111" s="665"/>
      <c r="BZ111" s="665"/>
      <c r="CA111" s="665" t="s">
        <v>206</v>
      </c>
      <c r="CB111" s="665"/>
      <c r="CC111" s="665"/>
      <c r="CD111" s="665"/>
      <c r="CE111" s="665"/>
      <c r="CF111" s="683" t="s">
        <v>206</v>
      </c>
      <c r="CG111" s="687"/>
      <c r="CH111" s="687"/>
      <c r="CI111" s="687"/>
      <c r="CJ111" s="687"/>
      <c r="CK111" s="699"/>
      <c r="CL111" s="423"/>
      <c r="CM111" s="436" t="s">
        <v>135</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206</v>
      </c>
      <c r="DH111" s="665"/>
      <c r="DI111" s="665"/>
      <c r="DJ111" s="665"/>
      <c r="DK111" s="665"/>
      <c r="DL111" s="665" t="s">
        <v>206</v>
      </c>
      <c r="DM111" s="665"/>
      <c r="DN111" s="665"/>
      <c r="DO111" s="665"/>
      <c r="DP111" s="665"/>
      <c r="DQ111" s="665" t="s">
        <v>206</v>
      </c>
      <c r="DR111" s="665"/>
      <c r="DS111" s="665"/>
      <c r="DT111" s="665"/>
      <c r="DU111" s="665"/>
      <c r="DV111" s="740" t="s">
        <v>206</v>
      </c>
      <c r="DW111" s="740"/>
      <c r="DX111" s="740"/>
      <c r="DY111" s="740"/>
      <c r="DZ111" s="749"/>
    </row>
    <row r="112" spans="1:131" s="373" customFormat="1" ht="26.25" customHeight="1">
      <c r="A112" s="395" t="s">
        <v>159</v>
      </c>
      <c r="B112" s="419"/>
      <c r="C112" s="433" t="s">
        <v>485</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206</v>
      </c>
      <c r="AB112" s="460"/>
      <c r="AC112" s="460"/>
      <c r="AD112" s="460"/>
      <c r="AE112" s="516"/>
      <c r="AF112" s="532" t="s">
        <v>206</v>
      </c>
      <c r="AG112" s="460"/>
      <c r="AH112" s="460"/>
      <c r="AI112" s="460"/>
      <c r="AJ112" s="516"/>
      <c r="AK112" s="532" t="s">
        <v>206</v>
      </c>
      <c r="AL112" s="460"/>
      <c r="AM112" s="460"/>
      <c r="AN112" s="460"/>
      <c r="AO112" s="516"/>
      <c r="AP112" s="556" t="s">
        <v>206</v>
      </c>
      <c r="AQ112" s="564"/>
      <c r="AR112" s="564"/>
      <c r="AS112" s="564"/>
      <c r="AT112" s="574"/>
      <c r="AU112" s="586"/>
      <c r="AV112" s="598"/>
      <c r="AW112" s="598"/>
      <c r="AX112" s="598"/>
      <c r="AY112" s="598"/>
      <c r="AZ112" s="625" t="s">
        <v>279</v>
      </c>
      <c r="BA112" s="433"/>
      <c r="BB112" s="433"/>
      <c r="BC112" s="433"/>
      <c r="BD112" s="433"/>
      <c r="BE112" s="433"/>
      <c r="BF112" s="433"/>
      <c r="BG112" s="433"/>
      <c r="BH112" s="433"/>
      <c r="BI112" s="433"/>
      <c r="BJ112" s="433"/>
      <c r="BK112" s="433"/>
      <c r="BL112" s="433"/>
      <c r="BM112" s="433"/>
      <c r="BN112" s="433"/>
      <c r="BO112" s="433"/>
      <c r="BP112" s="486"/>
      <c r="BQ112" s="657">
        <v>2624900</v>
      </c>
      <c r="BR112" s="665"/>
      <c r="BS112" s="665"/>
      <c r="BT112" s="665"/>
      <c r="BU112" s="665"/>
      <c r="BV112" s="665">
        <v>2398087</v>
      </c>
      <c r="BW112" s="665"/>
      <c r="BX112" s="665"/>
      <c r="BY112" s="665"/>
      <c r="BZ112" s="665"/>
      <c r="CA112" s="665">
        <v>2165035</v>
      </c>
      <c r="CB112" s="665"/>
      <c r="CC112" s="665"/>
      <c r="CD112" s="665"/>
      <c r="CE112" s="665"/>
      <c r="CF112" s="683">
        <v>49</v>
      </c>
      <c r="CG112" s="687"/>
      <c r="CH112" s="687"/>
      <c r="CI112" s="687"/>
      <c r="CJ112" s="687"/>
      <c r="CK112" s="699"/>
      <c r="CL112" s="423"/>
      <c r="CM112" s="436" t="s">
        <v>214</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206</v>
      </c>
      <c r="DH112" s="665"/>
      <c r="DI112" s="665"/>
      <c r="DJ112" s="665"/>
      <c r="DK112" s="665"/>
      <c r="DL112" s="665" t="s">
        <v>206</v>
      </c>
      <c r="DM112" s="665"/>
      <c r="DN112" s="665"/>
      <c r="DO112" s="665"/>
      <c r="DP112" s="665"/>
      <c r="DQ112" s="665" t="s">
        <v>206</v>
      </c>
      <c r="DR112" s="665"/>
      <c r="DS112" s="665"/>
      <c r="DT112" s="665"/>
      <c r="DU112" s="665"/>
      <c r="DV112" s="740" t="s">
        <v>206</v>
      </c>
      <c r="DW112" s="740"/>
      <c r="DX112" s="740"/>
      <c r="DY112" s="740"/>
      <c r="DZ112" s="749"/>
    </row>
    <row r="113" spans="1:130" s="373" customFormat="1" ht="26.25" customHeight="1">
      <c r="A113" s="396"/>
      <c r="B113" s="420"/>
      <c r="C113" s="433" t="s">
        <v>488</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252068</v>
      </c>
      <c r="AB113" s="460"/>
      <c r="AC113" s="460"/>
      <c r="AD113" s="460"/>
      <c r="AE113" s="516"/>
      <c r="AF113" s="532">
        <v>243820</v>
      </c>
      <c r="AG113" s="460"/>
      <c r="AH113" s="460"/>
      <c r="AI113" s="460"/>
      <c r="AJ113" s="516"/>
      <c r="AK113" s="532">
        <v>231453</v>
      </c>
      <c r="AL113" s="460"/>
      <c r="AM113" s="460"/>
      <c r="AN113" s="460"/>
      <c r="AO113" s="516"/>
      <c r="AP113" s="556">
        <v>5.2</v>
      </c>
      <c r="AQ113" s="564"/>
      <c r="AR113" s="564"/>
      <c r="AS113" s="564"/>
      <c r="AT113" s="574"/>
      <c r="AU113" s="586"/>
      <c r="AV113" s="598"/>
      <c r="AW113" s="598"/>
      <c r="AX113" s="598"/>
      <c r="AY113" s="598"/>
      <c r="AZ113" s="625" t="s">
        <v>489</v>
      </c>
      <c r="BA113" s="433"/>
      <c r="BB113" s="433"/>
      <c r="BC113" s="433"/>
      <c r="BD113" s="433"/>
      <c r="BE113" s="433"/>
      <c r="BF113" s="433"/>
      <c r="BG113" s="433"/>
      <c r="BH113" s="433"/>
      <c r="BI113" s="433"/>
      <c r="BJ113" s="433"/>
      <c r="BK113" s="433"/>
      <c r="BL113" s="433"/>
      <c r="BM113" s="433"/>
      <c r="BN113" s="433"/>
      <c r="BO113" s="433"/>
      <c r="BP113" s="486"/>
      <c r="BQ113" s="657">
        <v>228755</v>
      </c>
      <c r="BR113" s="665"/>
      <c r="BS113" s="665"/>
      <c r="BT113" s="665"/>
      <c r="BU113" s="665"/>
      <c r="BV113" s="665">
        <v>207948</v>
      </c>
      <c r="BW113" s="665"/>
      <c r="BX113" s="665"/>
      <c r="BY113" s="665"/>
      <c r="BZ113" s="665"/>
      <c r="CA113" s="665">
        <v>176783</v>
      </c>
      <c r="CB113" s="665"/>
      <c r="CC113" s="665"/>
      <c r="CD113" s="665"/>
      <c r="CE113" s="665"/>
      <c r="CF113" s="683">
        <v>4</v>
      </c>
      <c r="CG113" s="687"/>
      <c r="CH113" s="687"/>
      <c r="CI113" s="687"/>
      <c r="CJ113" s="687"/>
      <c r="CK113" s="699"/>
      <c r="CL113" s="423"/>
      <c r="CM113" s="436" t="s">
        <v>412</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206</v>
      </c>
      <c r="DH113" s="460"/>
      <c r="DI113" s="460"/>
      <c r="DJ113" s="460"/>
      <c r="DK113" s="516"/>
      <c r="DL113" s="532" t="s">
        <v>206</v>
      </c>
      <c r="DM113" s="460"/>
      <c r="DN113" s="460"/>
      <c r="DO113" s="460"/>
      <c r="DP113" s="516"/>
      <c r="DQ113" s="532" t="s">
        <v>206</v>
      </c>
      <c r="DR113" s="460"/>
      <c r="DS113" s="460"/>
      <c r="DT113" s="460"/>
      <c r="DU113" s="516"/>
      <c r="DV113" s="556" t="s">
        <v>206</v>
      </c>
      <c r="DW113" s="564"/>
      <c r="DX113" s="564"/>
      <c r="DY113" s="564"/>
      <c r="DZ113" s="574"/>
    </row>
    <row r="114" spans="1:130" s="373" customFormat="1" ht="26.25" customHeight="1">
      <c r="A114" s="396"/>
      <c r="B114" s="420"/>
      <c r="C114" s="433" t="s">
        <v>490</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29702</v>
      </c>
      <c r="AB114" s="460"/>
      <c r="AC114" s="460"/>
      <c r="AD114" s="460"/>
      <c r="AE114" s="516"/>
      <c r="AF114" s="532">
        <v>31660</v>
      </c>
      <c r="AG114" s="460"/>
      <c r="AH114" s="460"/>
      <c r="AI114" s="460"/>
      <c r="AJ114" s="516"/>
      <c r="AK114" s="532">
        <v>31621</v>
      </c>
      <c r="AL114" s="460"/>
      <c r="AM114" s="460"/>
      <c r="AN114" s="460"/>
      <c r="AO114" s="516"/>
      <c r="AP114" s="556">
        <v>0.7</v>
      </c>
      <c r="AQ114" s="564"/>
      <c r="AR114" s="564"/>
      <c r="AS114" s="564"/>
      <c r="AT114" s="574"/>
      <c r="AU114" s="586"/>
      <c r="AV114" s="598"/>
      <c r="AW114" s="598"/>
      <c r="AX114" s="598"/>
      <c r="AY114" s="598"/>
      <c r="AZ114" s="625" t="s">
        <v>491</v>
      </c>
      <c r="BA114" s="433"/>
      <c r="BB114" s="433"/>
      <c r="BC114" s="433"/>
      <c r="BD114" s="433"/>
      <c r="BE114" s="433"/>
      <c r="BF114" s="433"/>
      <c r="BG114" s="433"/>
      <c r="BH114" s="433"/>
      <c r="BI114" s="433"/>
      <c r="BJ114" s="433"/>
      <c r="BK114" s="433"/>
      <c r="BL114" s="433"/>
      <c r="BM114" s="433"/>
      <c r="BN114" s="433"/>
      <c r="BO114" s="433"/>
      <c r="BP114" s="486"/>
      <c r="BQ114" s="657">
        <v>1482398</v>
      </c>
      <c r="BR114" s="665"/>
      <c r="BS114" s="665"/>
      <c r="BT114" s="665"/>
      <c r="BU114" s="665"/>
      <c r="BV114" s="665">
        <v>1450250</v>
      </c>
      <c r="BW114" s="665"/>
      <c r="BX114" s="665"/>
      <c r="BY114" s="665"/>
      <c r="BZ114" s="665"/>
      <c r="CA114" s="665">
        <v>1507089</v>
      </c>
      <c r="CB114" s="665"/>
      <c r="CC114" s="665"/>
      <c r="CD114" s="665"/>
      <c r="CE114" s="665"/>
      <c r="CF114" s="683">
        <v>34.1</v>
      </c>
      <c r="CG114" s="687"/>
      <c r="CH114" s="687"/>
      <c r="CI114" s="687"/>
      <c r="CJ114" s="687"/>
      <c r="CK114" s="699"/>
      <c r="CL114" s="423"/>
      <c r="CM114" s="436" t="s">
        <v>492</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206</v>
      </c>
      <c r="DH114" s="460"/>
      <c r="DI114" s="460"/>
      <c r="DJ114" s="460"/>
      <c r="DK114" s="516"/>
      <c r="DL114" s="532" t="s">
        <v>206</v>
      </c>
      <c r="DM114" s="460"/>
      <c r="DN114" s="460"/>
      <c r="DO114" s="460"/>
      <c r="DP114" s="516"/>
      <c r="DQ114" s="532" t="s">
        <v>206</v>
      </c>
      <c r="DR114" s="460"/>
      <c r="DS114" s="460"/>
      <c r="DT114" s="460"/>
      <c r="DU114" s="516"/>
      <c r="DV114" s="556" t="s">
        <v>206</v>
      </c>
      <c r="DW114" s="564"/>
      <c r="DX114" s="564"/>
      <c r="DY114" s="564"/>
      <c r="DZ114" s="574"/>
    </row>
    <row r="115" spans="1:130" s="373" customFormat="1" ht="26.25" customHeight="1">
      <c r="A115" s="396"/>
      <c r="B115" s="420"/>
      <c r="C115" s="433" t="s">
        <v>382</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14537</v>
      </c>
      <c r="AB115" s="460"/>
      <c r="AC115" s="460"/>
      <c r="AD115" s="460"/>
      <c r="AE115" s="516"/>
      <c r="AF115" s="532">
        <v>14752</v>
      </c>
      <c r="AG115" s="460"/>
      <c r="AH115" s="460"/>
      <c r="AI115" s="460"/>
      <c r="AJ115" s="516"/>
      <c r="AK115" s="532">
        <v>14527</v>
      </c>
      <c r="AL115" s="460"/>
      <c r="AM115" s="460"/>
      <c r="AN115" s="460"/>
      <c r="AO115" s="516"/>
      <c r="AP115" s="556">
        <v>0.3</v>
      </c>
      <c r="AQ115" s="564"/>
      <c r="AR115" s="564"/>
      <c r="AS115" s="564"/>
      <c r="AT115" s="574"/>
      <c r="AU115" s="586"/>
      <c r="AV115" s="598"/>
      <c r="AW115" s="598"/>
      <c r="AX115" s="598"/>
      <c r="AY115" s="598"/>
      <c r="AZ115" s="625" t="s">
        <v>354</v>
      </c>
      <c r="BA115" s="433"/>
      <c r="BB115" s="433"/>
      <c r="BC115" s="433"/>
      <c r="BD115" s="433"/>
      <c r="BE115" s="433"/>
      <c r="BF115" s="433"/>
      <c r="BG115" s="433"/>
      <c r="BH115" s="433"/>
      <c r="BI115" s="433"/>
      <c r="BJ115" s="433"/>
      <c r="BK115" s="433"/>
      <c r="BL115" s="433"/>
      <c r="BM115" s="433"/>
      <c r="BN115" s="433"/>
      <c r="BO115" s="433"/>
      <c r="BP115" s="486"/>
      <c r="BQ115" s="657" t="s">
        <v>206</v>
      </c>
      <c r="BR115" s="665"/>
      <c r="BS115" s="665"/>
      <c r="BT115" s="665"/>
      <c r="BU115" s="665"/>
      <c r="BV115" s="665" t="s">
        <v>206</v>
      </c>
      <c r="BW115" s="665"/>
      <c r="BX115" s="665"/>
      <c r="BY115" s="665"/>
      <c r="BZ115" s="665"/>
      <c r="CA115" s="665" t="s">
        <v>206</v>
      </c>
      <c r="CB115" s="665"/>
      <c r="CC115" s="665"/>
      <c r="CD115" s="665"/>
      <c r="CE115" s="665"/>
      <c r="CF115" s="683" t="s">
        <v>206</v>
      </c>
      <c r="CG115" s="687"/>
      <c r="CH115" s="687"/>
      <c r="CI115" s="687"/>
      <c r="CJ115" s="687"/>
      <c r="CK115" s="699"/>
      <c r="CL115" s="423"/>
      <c r="CM115" s="625"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206</v>
      </c>
      <c r="DH115" s="460"/>
      <c r="DI115" s="460"/>
      <c r="DJ115" s="460"/>
      <c r="DK115" s="516"/>
      <c r="DL115" s="532" t="s">
        <v>206</v>
      </c>
      <c r="DM115" s="460"/>
      <c r="DN115" s="460"/>
      <c r="DO115" s="460"/>
      <c r="DP115" s="516"/>
      <c r="DQ115" s="532" t="s">
        <v>206</v>
      </c>
      <c r="DR115" s="460"/>
      <c r="DS115" s="460"/>
      <c r="DT115" s="460"/>
      <c r="DU115" s="516"/>
      <c r="DV115" s="556" t="s">
        <v>206</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t="s">
        <v>206</v>
      </c>
      <c r="AB116" s="460"/>
      <c r="AC116" s="460"/>
      <c r="AD116" s="460"/>
      <c r="AE116" s="516"/>
      <c r="AF116" s="532" t="s">
        <v>206</v>
      </c>
      <c r="AG116" s="460"/>
      <c r="AH116" s="460"/>
      <c r="AI116" s="460"/>
      <c r="AJ116" s="516"/>
      <c r="AK116" s="532" t="s">
        <v>206</v>
      </c>
      <c r="AL116" s="460"/>
      <c r="AM116" s="460"/>
      <c r="AN116" s="460"/>
      <c r="AO116" s="516"/>
      <c r="AP116" s="556" t="s">
        <v>206</v>
      </c>
      <c r="AQ116" s="564"/>
      <c r="AR116" s="564"/>
      <c r="AS116" s="564"/>
      <c r="AT116" s="574"/>
      <c r="AU116" s="586"/>
      <c r="AV116" s="598"/>
      <c r="AW116" s="598"/>
      <c r="AX116" s="598"/>
      <c r="AY116" s="598"/>
      <c r="AZ116" s="437" t="s">
        <v>231</v>
      </c>
      <c r="BA116" s="441"/>
      <c r="BB116" s="441"/>
      <c r="BC116" s="441"/>
      <c r="BD116" s="441"/>
      <c r="BE116" s="441"/>
      <c r="BF116" s="441"/>
      <c r="BG116" s="441"/>
      <c r="BH116" s="441"/>
      <c r="BI116" s="441"/>
      <c r="BJ116" s="441"/>
      <c r="BK116" s="441"/>
      <c r="BL116" s="441"/>
      <c r="BM116" s="441"/>
      <c r="BN116" s="441"/>
      <c r="BO116" s="441"/>
      <c r="BP116" s="490"/>
      <c r="BQ116" s="657" t="s">
        <v>206</v>
      </c>
      <c r="BR116" s="665"/>
      <c r="BS116" s="665"/>
      <c r="BT116" s="665"/>
      <c r="BU116" s="665"/>
      <c r="BV116" s="665" t="s">
        <v>206</v>
      </c>
      <c r="BW116" s="665"/>
      <c r="BX116" s="665"/>
      <c r="BY116" s="665"/>
      <c r="BZ116" s="665"/>
      <c r="CA116" s="665" t="s">
        <v>206</v>
      </c>
      <c r="CB116" s="665"/>
      <c r="CC116" s="665"/>
      <c r="CD116" s="665"/>
      <c r="CE116" s="665"/>
      <c r="CF116" s="683" t="s">
        <v>206</v>
      </c>
      <c r="CG116" s="687"/>
      <c r="CH116" s="687"/>
      <c r="CI116" s="687"/>
      <c r="CJ116" s="687"/>
      <c r="CK116" s="699"/>
      <c r="CL116" s="423"/>
      <c r="CM116" s="436" t="s">
        <v>493</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206</v>
      </c>
      <c r="DH116" s="460"/>
      <c r="DI116" s="460"/>
      <c r="DJ116" s="460"/>
      <c r="DK116" s="516"/>
      <c r="DL116" s="532" t="s">
        <v>206</v>
      </c>
      <c r="DM116" s="460"/>
      <c r="DN116" s="460"/>
      <c r="DO116" s="460"/>
      <c r="DP116" s="516"/>
      <c r="DQ116" s="532" t="s">
        <v>206</v>
      </c>
      <c r="DR116" s="460"/>
      <c r="DS116" s="460"/>
      <c r="DT116" s="460"/>
      <c r="DU116" s="516"/>
      <c r="DV116" s="556" t="s">
        <v>206</v>
      </c>
      <c r="DW116" s="564"/>
      <c r="DX116" s="564"/>
      <c r="DY116" s="564"/>
      <c r="DZ116" s="574"/>
    </row>
    <row r="117" spans="1:130" s="373" customFormat="1" ht="26.25" customHeight="1">
      <c r="A117" s="392" t="s">
        <v>283</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329</v>
      </c>
      <c r="Z117" s="483"/>
      <c r="AA117" s="500">
        <v>1255284</v>
      </c>
      <c r="AB117" s="505"/>
      <c r="AC117" s="505"/>
      <c r="AD117" s="505"/>
      <c r="AE117" s="517"/>
      <c r="AF117" s="533">
        <v>1272862</v>
      </c>
      <c r="AG117" s="505"/>
      <c r="AH117" s="505"/>
      <c r="AI117" s="505"/>
      <c r="AJ117" s="517"/>
      <c r="AK117" s="533">
        <v>1224425</v>
      </c>
      <c r="AL117" s="505"/>
      <c r="AM117" s="505"/>
      <c r="AN117" s="505"/>
      <c r="AO117" s="517"/>
      <c r="AP117" s="557"/>
      <c r="AQ117" s="565"/>
      <c r="AR117" s="565"/>
      <c r="AS117" s="565"/>
      <c r="AT117" s="575"/>
      <c r="AU117" s="586"/>
      <c r="AV117" s="598"/>
      <c r="AW117" s="598"/>
      <c r="AX117" s="598"/>
      <c r="AY117" s="598"/>
      <c r="AZ117" s="437" t="s">
        <v>494</v>
      </c>
      <c r="BA117" s="441"/>
      <c r="BB117" s="441"/>
      <c r="BC117" s="441"/>
      <c r="BD117" s="441"/>
      <c r="BE117" s="441"/>
      <c r="BF117" s="441"/>
      <c r="BG117" s="441"/>
      <c r="BH117" s="441"/>
      <c r="BI117" s="441"/>
      <c r="BJ117" s="441"/>
      <c r="BK117" s="441"/>
      <c r="BL117" s="441"/>
      <c r="BM117" s="441"/>
      <c r="BN117" s="441"/>
      <c r="BO117" s="441"/>
      <c r="BP117" s="490"/>
      <c r="BQ117" s="657" t="s">
        <v>206</v>
      </c>
      <c r="BR117" s="665"/>
      <c r="BS117" s="665"/>
      <c r="BT117" s="665"/>
      <c r="BU117" s="665"/>
      <c r="BV117" s="665" t="s">
        <v>206</v>
      </c>
      <c r="BW117" s="665"/>
      <c r="BX117" s="665"/>
      <c r="BY117" s="665"/>
      <c r="BZ117" s="665"/>
      <c r="CA117" s="665" t="s">
        <v>206</v>
      </c>
      <c r="CB117" s="665"/>
      <c r="CC117" s="665"/>
      <c r="CD117" s="665"/>
      <c r="CE117" s="665"/>
      <c r="CF117" s="683" t="s">
        <v>206</v>
      </c>
      <c r="CG117" s="687"/>
      <c r="CH117" s="687"/>
      <c r="CI117" s="687"/>
      <c r="CJ117" s="687"/>
      <c r="CK117" s="699"/>
      <c r="CL117" s="423"/>
      <c r="CM117" s="436" t="s">
        <v>346</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206</v>
      </c>
      <c r="DH117" s="460"/>
      <c r="DI117" s="460"/>
      <c r="DJ117" s="460"/>
      <c r="DK117" s="516"/>
      <c r="DL117" s="532" t="s">
        <v>206</v>
      </c>
      <c r="DM117" s="460"/>
      <c r="DN117" s="460"/>
      <c r="DO117" s="460"/>
      <c r="DP117" s="516"/>
      <c r="DQ117" s="532" t="s">
        <v>206</v>
      </c>
      <c r="DR117" s="460"/>
      <c r="DS117" s="460"/>
      <c r="DT117" s="460"/>
      <c r="DU117" s="516"/>
      <c r="DV117" s="556" t="s">
        <v>206</v>
      </c>
      <c r="DW117" s="564"/>
      <c r="DX117" s="564"/>
      <c r="DY117" s="564"/>
      <c r="DZ117" s="574"/>
    </row>
    <row r="118" spans="1:130" s="373" customFormat="1" ht="26.25" customHeight="1">
      <c r="A118" s="392" t="s">
        <v>96</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479</v>
      </c>
      <c r="AB118" s="416"/>
      <c r="AC118" s="416"/>
      <c r="AD118" s="416"/>
      <c r="AE118" s="483"/>
      <c r="AF118" s="497" t="s">
        <v>169</v>
      </c>
      <c r="AG118" s="416"/>
      <c r="AH118" s="416"/>
      <c r="AI118" s="416"/>
      <c r="AJ118" s="483"/>
      <c r="AK118" s="497" t="s">
        <v>397</v>
      </c>
      <c r="AL118" s="416"/>
      <c r="AM118" s="416"/>
      <c r="AN118" s="416"/>
      <c r="AO118" s="483"/>
      <c r="AP118" s="497" t="s">
        <v>480</v>
      </c>
      <c r="AQ118" s="416"/>
      <c r="AR118" s="416"/>
      <c r="AS118" s="416"/>
      <c r="AT118" s="572"/>
      <c r="AU118" s="586"/>
      <c r="AV118" s="598"/>
      <c r="AW118" s="598"/>
      <c r="AX118" s="598"/>
      <c r="AY118" s="598"/>
      <c r="AZ118" s="626" t="s">
        <v>495</v>
      </c>
      <c r="BA118" s="434"/>
      <c r="BB118" s="434"/>
      <c r="BC118" s="434"/>
      <c r="BD118" s="434"/>
      <c r="BE118" s="434"/>
      <c r="BF118" s="434"/>
      <c r="BG118" s="434"/>
      <c r="BH118" s="434"/>
      <c r="BI118" s="434"/>
      <c r="BJ118" s="434"/>
      <c r="BK118" s="434"/>
      <c r="BL118" s="434"/>
      <c r="BM118" s="434"/>
      <c r="BN118" s="434"/>
      <c r="BO118" s="434"/>
      <c r="BP118" s="487"/>
      <c r="BQ118" s="658" t="s">
        <v>206</v>
      </c>
      <c r="BR118" s="666"/>
      <c r="BS118" s="666"/>
      <c r="BT118" s="666"/>
      <c r="BU118" s="666"/>
      <c r="BV118" s="666" t="s">
        <v>206</v>
      </c>
      <c r="BW118" s="666"/>
      <c r="BX118" s="666"/>
      <c r="BY118" s="666"/>
      <c r="BZ118" s="666"/>
      <c r="CA118" s="666" t="s">
        <v>206</v>
      </c>
      <c r="CB118" s="666"/>
      <c r="CC118" s="666"/>
      <c r="CD118" s="666"/>
      <c r="CE118" s="666"/>
      <c r="CF118" s="683" t="s">
        <v>206</v>
      </c>
      <c r="CG118" s="687"/>
      <c r="CH118" s="687"/>
      <c r="CI118" s="687"/>
      <c r="CJ118" s="687"/>
      <c r="CK118" s="699"/>
      <c r="CL118" s="423"/>
      <c r="CM118" s="436" t="s">
        <v>496</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206</v>
      </c>
      <c r="DH118" s="460"/>
      <c r="DI118" s="460"/>
      <c r="DJ118" s="460"/>
      <c r="DK118" s="516"/>
      <c r="DL118" s="532" t="s">
        <v>206</v>
      </c>
      <c r="DM118" s="460"/>
      <c r="DN118" s="460"/>
      <c r="DO118" s="460"/>
      <c r="DP118" s="516"/>
      <c r="DQ118" s="532" t="s">
        <v>206</v>
      </c>
      <c r="DR118" s="460"/>
      <c r="DS118" s="460"/>
      <c r="DT118" s="460"/>
      <c r="DU118" s="516"/>
      <c r="DV118" s="556" t="s">
        <v>206</v>
      </c>
      <c r="DW118" s="564"/>
      <c r="DX118" s="564"/>
      <c r="DY118" s="564"/>
      <c r="DZ118" s="574"/>
    </row>
    <row r="119" spans="1:130" s="373" customFormat="1" ht="26.25" customHeight="1">
      <c r="A119" s="398" t="s">
        <v>392</v>
      </c>
      <c r="B119" s="422"/>
      <c r="C119" s="435" t="s">
        <v>482</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206</v>
      </c>
      <c r="AB119" s="504"/>
      <c r="AC119" s="504"/>
      <c r="AD119" s="504"/>
      <c r="AE119" s="515"/>
      <c r="AF119" s="531" t="s">
        <v>206</v>
      </c>
      <c r="AG119" s="504"/>
      <c r="AH119" s="504"/>
      <c r="AI119" s="504"/>
      <c r="AJ119" s="515"/>
      <c r="AK119" s="531" t="s">
        <v>206</v>
      </c>
      <c r="AL119" s="504"/>
      <c r="AM119" s="504"/>
      <c r="AN119" s="504"/>
      <c r="AO119" s="515"/>
      <c r="AP119" s="555" t="s">
        <v>206</v>
      </c>
      <c r="AQ119" s="563"/>
      <c r="AR119" s="563"/>
      <c r="AS119" s="563"/>
      <c r="AT119" s="573"/>
      <c r="AU119" s="587"/>
      <c r="AV119" s="599"/>
      <c r="AW119" s="599"/>
      <c r="AX119" s="599"/>
      <c r="AY119" s="599"/>
      <c r="AZ119" s="627" t="s">
        <v>283</v>
      </c>
      <c r="BA119" s="627"/>
      <c r="BB119" s="627"/>
      <c r="BC119" s="627"/>
      <c r="BD119" s="627"/>
      <c r="BE119" s="627"/>
      <c r="BF119" s="627"/>
      <c r="BG119" s="627"/>
      <c r="BH119" s="627"/>
      <c r="BI119" s="627"/>
      <c r="BJ119" s="627"/>
      <c r="BK119" s="627"/>
      <c r="BL119" s="627"/>
      <c r="BM119" s="627"/>
      <c r="BN119" s="627"/>
      <c r="BO119" s="482" t="s">
        <v>174</v>
      </c>
      <c r="BP119" s="652"/>
      <c r="BQ119" s="658">
        <v>11781621</v>
      </c>
      <c r="BR119" s="666"/>
      <c r="BS119" s="666"/>
      <c r="BT119" s="666"/>
      <c r="BU119" s="666"/>
      <c r="BV119" s="666">
        <v>11273214</v>
      </c>
      <c r="BW119" s="666"/>
      <c r="BX119" s="666"/>
      <c r="BY119" s="666"/>
      <c r="BZ119" s="666"/>
      <c r="CA119" s="666">
        <v>11077114</v>
      </c>
      <c r="CB119" s="666"/>
      <c r="CC119" s="666"/>
      <c r="CD119" s="666"/>
      <c r="CE119" s="666"/>
      <c r="CF119" s="561"/>
      <c r="CG119" s="569"/>
      <c r="CH119" s="569"/>
      <c r="CI119" s="569"/>
      <c r="CJ119" s="695"/>
      <c r="CK119" s="700"/>
      <c r="CL119" s="424"/>
      <c r="CM119" s="438" t="s">
        <v>497</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206</v>
      </c>
      <c r="DH119" s="506"/>
      <c r="DI119" s="506"/>
      <c r="DJ119" s="506"/>
      <c r="DK119" s="518"/>
      <c r="DL119" s="534" t="s">
        <v>206</v>
      </c>
      <c r="DM119" s="506"/>
      <c r="DN119" s="506"/>
      <c r="DO119" s="506"/>
      <c r="DP119" s="518"/>
      <c r="DQ119" s="534" t="s">
        <v>206</v>
      </c>
      <c r="DR119" s="506"/>
      <c r="DS119" s="506"/>
      <c r="DT119" s="506"/>
      <c r="DU119" s="518"/>
      <c r="DV119" s="741" t="s">
        <v>206</v>
      </c>
      <c r="DW119" s="743"/>
      <c r="DX119" s="743"/>
      <c r="DY119" s="743"/>
      <c r="DZ119" s="750"/>
    </row>
    <row r="120" spans="1:130" s="373" customFormat="1" ht="26.25" customHeight="1">
      <c r="A120" s="399"/>
      <c r="B120" s="423"/>
      <c r="C120" s="436" t="s">
        <v>135</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206</v>
      </c>
      <c r="AB120" s="460"/>
      <c r="AC120" s="460"/>
      <c r="AD120" s="460"/>
      <c r="AE120" s="516"/>
      <c r="AF120" s="532" t="s">
        <v>206</v>
      </c>
      <c r="AG120" s="460"/>
      <c r="AH120" s="460"/>
      <c r="AI120" s="460"/>
      <c r="AJ120" s="516"/>
      <c r="AK120" s="532" t="s">
        <v>206</v>
      </c>
      <c r="AL120" s="460"/>
      <c r="AM120" s="460"/>
      <c r="AN120" s="460"/>
      <c r="AO120" s="516"/>
      <c r="AP120" s="556" t="s">
        <v>206</v>
      </c>
      <c r="AQ120" s="564"/>
      <c r="AR120" s="564"/>
      <c r="AS120" s="564"/>
      <c r="AT120" s="574"/>
      <c r="AU120" s="588" t="s">
        <v>486</v>
      </c>
      <c r="AV120" s="600"/>
      <c r="AW120" s="600"/>
      <c r="AX120" s="600"/>
      <c r="AY120" s="612"/>
      <c r="AZ120" s="624" t="s">
        <v>224</v>
      </c>
      <c r="BA120" s="417"/>
      <c r="BB120" s="417"/>
      <c r="BC120" s="417"/>
      <c r="BD120" s="417"/>
      <c r="BE120" s="417"/>
      <c r="BF120" s="417"/>
      <c r="BG120" s="417"/>
      <c r="BH120" s="417"/>
      <c r="BI120" s="417"/>
      <c r="BJ120" s="417"/>
      <c r="BK120" s="417"/>
      <c r="BL120" s="417"/>
      <c r="BM120" s="417"/>
      <c r="BN120" s="417"/>
      <c r="BO120" s="417"/>
      <c r="BP120" s="484"/>
      <c r="BQ120" s="656">
        <v>2314703</v>
      </c>
      <c r="BR120" s="664"/>
      <c r="BS120" s="664"/>
      <c r="BT120" s="664"/>
      <c r="BU120" s="664"/>
      <c r="BV120" s="664">
        <v>2362957</v>
      </c>
      <c r="BW120" s="664"/>
      <c r="BX120" s="664"/>
      <c r="BY120" s="664"/>
      <c r="BZ120" s="664"/>
      <c r="CA120" s="664">
        <v>2460537</v>
      </c>
      <c r="CB120" s="664"/>
      <c r="CC120" s="664"/>
      <c r="CD120" s="664"/>
      <c r="CE120" s="664"/>
      <c r="CF120" s="682">
        <v>55.6</v>
      </c>
      <c r="CG120" s="686"/>
      <c r="CH120" s="686"/>
      <c r="CI120" s="686"/>
      <c r="CJ120" s="686"/>
      <c r="CK120" s="701" t="s">
        <v>280</v>
      </c>
      <c r="CL120" s="711"/>
      <c r="CM120" s="711"/>
      <c r="CN120" s="711"/>
      <c r="CO120" s="714"/>
      <c r="CP120" s="718" t="s">
        <v>43</v>
      </c>
      <c r="CQ120" s="721"/>
      <c r="CR120" s="721"/>
      <c r="CS120" s="721"/>
      <c r="CT120" s="721"/>
      <c r="CU120" s="721"/>
      <c r="CV120" s="721"/>
      <c r="CW120" s="721"/>
      <c r="CX120" s="721"/>
      <c r="CY120" s="721"/>
      <c r="CZ120" s="721"/>
      <c r="DA120" s="721"/>
      <c r="DB120" s="721"/>
      <c r="DC120" s="721"/>
      <c r="DD120" s="721"/>
      <c r="DE120" s="721"/>
      <c r="DF120" s="724"/>
      <c r="DG120" s="656">
        <v>2014679</v>
      </c>
      <c r="DH120" s="664"/>
      <c r="DI120" s="664"/>
      <c r="DJ120" s="664"/>
      <c r="DK120" s="664"/>
      <c r="DL120" s="664">
        <v>1833564</v>
      </c>
      <c r="DM120" s="664"/>
      <c r="DN120" s="664"/>
      <c r="DO120" s="664"/>
      <c r="DP120" s="664"/>
      <c r="DQ120" s="664">
        <v>1660286</v>
      </c>
      <c r="DR120" s="664"/>
      <c r="DS120" s="664"/>
      <c r="DT120" s="664"/>
      <c r="DU120" s="664"/>
      <c r="DV120" s="739">
        <v>37.5</v>
      </c>
      <c r="DW120" s="739"/>
      <c r="DX120" s="739"/>
      <c r="DY120" s="739"/>
      <c r="DZ120" s="748"/>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206</v>
      </c>
      <c r="AB121" s="460"/>
      <c r="AC121" s="460"/>
      <c r="AD121" s="460"/>
      <c r="AE121" s="516"/>
      <c r="AF121" s="532" t="s">
        <v>206</v>
      </c>
      <c r="AG121" s="460"/>
      <c r="AH121" s="460"/>
      <c r="AI121" s="460"/>
      <c r="AJ121" s="516"/>
      <c r="AK121" s="532" t="s">
        <v>206</v>
      </c>
      <c r="AL121" s="460"/>
      <c r="AM121" s="460"/>
      <c r="AN121" s="460"/>
      <c r="AO121" s="516"/>
      <c r="AP121" s="556" t="s">
        <v>206</v>
      </c>
      <c r="AQ121" s="564"/>
      <c r="AR121" s="564"/>
      <c r="AS121" s="564"/>
      <c r="AT121" s="574"/>
      <c r="AU121" s="589"/>
      <c r="AV121" s="601"/>
      <c r="AW121" s="601"/>
      <c r="AX121" s="601"/>
      <c r="AY121" s="613"/>
      <c r="AZ121" s="625" t="s">
        <v>498</v>
      </c>
      <c r="BA121" s="433"/>
      <c r="BB121" s="433"/>
      <c r="BC121" s="433"/>
      <c r="BD121" s="433"/>
      <c r="BE121" s="433"/>
      <c r="BF121" s="433"/>
      <c r="BG121" s="433"/>
      <c r="BH121" s="433"/>
      <c r="BI121" s="433"/>
      <c r="BJ121" s="433"/>
      <c r="BK121" s="433"/>
      <c r="BL121" s="433"/>
      <c r="BM121" s="433"/>
      <c r="BN121" s="433"/>
      <c r="BO121" s="433"/>
      <c r="BP121" s="486"/>
      <c r="BQ121" s="657">
        <v>71569</v>
      </c>
      <c r="BR121" s="665"/>
      <c r="BS121" s="665"/>
      <c r="BT121" s="665"/>
      <c r="BU121" s="665"/>
      <c r="BV121" s="665">
        <v>75831</v>
      </c>
      <c r="BW121" s="665"/>
      <c r="BX121" s="665"/>
      <c r="BY121" s="665"/>
      <c r="BZ121" s="665"/>
      <c r="CA121" s="665">
        <v>76107</v>
      </c>
      <c r="CB121" s="665"/>
      <c r="CC121" s="665"/>
      <c r="CD121" s="665"/>
      <c r="CE121" s="665"/>
      <c r="CF121" s="683">
        <v>1.7</v>
      </c>
      <c r="CG121" s="687"/>
      <c r="CH121" s="687"/>
      <c r="CI121" s="687"/>
      <c r="CJ121" s="687"/>
      <c r="CK121" s="702"/>
      <c r="CL121" s="712"/>
      <c r="CM121" s="712"/>
      <c r="CN121" s="712"/>
      <c r="CO121" s="715"/>
      <c r="CP121" s="719" t="s">
        <v>468</v>
      </c>
      <c r="CQ121" s="413"/>
      <c r="CR121" s="413"/>
      <c r="CS121" s="413"/>
      <c r="CT121" s="413"/>
      <c r="CU121" s="413"/>
      <c r="CV121" s="413"/>
      <c r="CW121" s="413"/>
      <c r="CX121" s="413"/>
      <c r="CY121" s="413"/>
      <c r="CZ121" s="413"/>
      <c r="DA121" s="413"/>
      <c r="DB121" s="413"/>
      <c r="DC121" s="413"/>
      <c r="DD121" s="413"/>
      <c r="DE121" s="413"/>
      <c r="DF121" s="725"/>
      <c r="DG121" s="657">
        <v>305559</v>
      </c>
      <c r="DH121" s="665"/>
      <c r="DI121" s="665"/>
      <c r="DJ121" s="665"/>
      <c r="DK121" s="665"/>
      <c r="DL121" s="665">
        <v>280856</v>
      </c>
      <c r="DM121" s="665"/>
      <c r="DN121" s="665"/>
      <c r="DO121" s="665"/>
      <c r="DP121" s="665"/>
      <c r="DQ121" s="665">
        <v>252132</v>
      </c>
      <c r="DR121" s="665"/>
      <c r="DS121" s="665"/>
      <c r="DT121" s="665"/>
      <c r="DU121" s="665"/>
      <c r="DV121" s="740">
        <v>5.7</v>
      </c>
      <c r="DW121" s="740"/>
      <c r="DX121" s="740"/>
      <c r="DY121" s="740"/>
      <c r="DZ121" s="749"/>
    </row>
    <row r="122" spans="1:130" s="373" customFormat="1" ht="26.25" customHeight="1">
      <c r="A122" s="399"/>
      <c r="B122" s="423"/>
      <c r="C122" s="436" t="s">
        <v>492</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206</v>
      </c>
      <c r="AB122" s="460"/>
      <c r="AC122" s="460"/>
      <c r="AD122" s="460"/>
      <c r="AE122" s="516"/>
      <c r="AF122" s="532" t="s">
        <v>206</v>
      </c>
      <c r="AG122" s="460"/>
      <c r="AH122" s="460"/>
      <c r="AI122" s="460"/>
      <c r="AJ122" s="516"/>
      <c r="AK122" s="532" t="s">
        <v>206</v>
      </c>
      <c r="AL122" s="460"/>
      <c r="AM122" s="460"/>
      <c r="AN122" s="460"/>
      <c r="AO122" s="516"/>
      <c r="AP122" s="556" t="s">
        <v>206</v>
      </c>
      <c r="AQ122" s="564"/>
      <c r="AR122" s="564"/>
      <c r="AS122" s="564"/>
      <c r="AT122" s="574"/>
      <c r="AU122" s="589"/>
      <c r="AV122" s="601"/>
      <c r="AW122" s="601"/>
      <c r="AX122" s="601"/>
      <c r="AY122" s="613"/>
      <c r="AZ122" s="626" t="s">
        <v>500</v>
      </c>
      <c r="BA122" s="434"/>
      <c r="BB122" s="434"/>
      <c r="BC122" s="434"/>
      <c r="BD122" s="434"/>
      <c r="BE122" s="434"/>
      <c r="BF122" s="434"/>
      <c r="BG122" s="434"/>
      <c r="BH122" s="434"/>
      <c r="BI122" s="434"/>
      <c r="BJ122" s="434"/>
      <c r="BK122" s="434"/>
      <c r="BL122" s="434"/>
      <c r="BM122" s="434"/>
      <c r="BN122" s="434"/>
      <c r="BO122" s="434"/>
      <c r="BP122" s="487"/>
      <c r="BQ122" s="658">
        <v>7787425</v>
      </c>
      <c r="BR122" s="666"/>
      <c r="BS122" s="666"/>
      <c r="BT122" s="666"/>
      <c r="BU122" s="666"/>
      <c r="BV122" s="666">
        <v>7507364</v>
      </c>
      <c r="BW122" s="666"/>
      <c r="BX122" s="666"/>
      <c r="BY122" s="666"/>
      <c r="BZ122" s="666"/>
      <c r="CA122" s="666">
        <v>7573589</v>
      </c>
      <c r="CB122" s="666"/>
      <c r="CC122" s="666"/>
      <c r="CD122" s="666"/>
      <c r="CE122" s="666"/>
      <c r="CF122" s="684">
        <v>171.3</v>
      </c>
      <c r="CG122" s="688"/>
      <c r="CH122" s="688"/>
      <c r="CI122" s="688"/>
      <c r="CJ122" s="688"/>
      <c r="CK122" s="702"/>
      <c r="CL122" s="712"/>
      <c r="CM122" s="712"/>
      <c r="CN122" s="712"/>
      <c r="CO122" s="715"/>
      <c r="CP122" s="719" t="s">
        <v>470</v>
      </c>
      <c r="CQ122" s="413"/>
      <c r="CR122" s="413"/>
      <c r="CS122" s="413"/>
      <c r="CT122" s="413"/>
      <c r="CU122" s="413"/>
      <c r="CV122" s="413"/>
      <c r="CW122" s="413"/>
      <c r="CX122" s="413"/>
      <c r="CY122" s="413"/>
      <c r="CZ122" s="413"/>
      <c r="DA122" s="413"/>
      <c r="DB122" s="413"/>
      <c r="DC122" s="413"/>
      <c r="DD122" s="413"/>
      <c r="DE122" s="413"/>
      <c r="DF122" s="725"/>
      <c r="DG122" s="657">
        <v>272261</v>
      </c>
      <c r="DH122" s="665"/>
      <c r="DI122" s="665"/>
      <c r="DJ122" s="665"/>
      <c r="DK122" s="665"/>
      <c r="DL122" s="665">
        <v>230375</v>
      </c>
      <c r="DM122" s="665"/>
      <c r="DN122" s="665"/>
      <c r="DO122" s="665"/>
      <c r="DP122" s="665"/>
      <c r="DQ122" s="665">
        <v>189555</v>
      </c>
      <c r="DR122" s="665"/>
      <c r="DS122" s="665"/>
      <c r="DT122" s="665"/>
      <c r="DU122" s="665"/>
      <c r="DV122" s="740">
        <v>4.3</v>
      </c>
      <c r="DW122" s="740"/>
      <c r="DX122" s="740"/>
      <c r="DY122" s="740"/>
      <c r="DZ122" s="749"/>
    </row>
    <row r="123" spans="1:130" s="373" customFormat="1" ht="26.25" customHeight="1">
      <c r="A123" s="399"/>
      <c r="B123" s="423"/>
      <c r="C123" s="436" t="s">
        <v>493</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206</v>
      </c>
      <c r="AB123" s="460"/>
      <c r="AC123" s="460"/>
      <c r="AD123" s="460"/>
      <c r="AE123" s="516"/>
      <c r="AF123" s="532" t="s">
        <v>206</v>
      </c>
      <c r="AG123" s="460"/>
      <c r="AH123" s="460"/>
      <c r="AI123" s="460"/>
      <c r="AJ123" s="516"/>
      <c r="AK123" s="532" t="s">
        <v>206</v>
      </c>
      <c r="AL123" s="460"/>
      <c r="AM123" s="460"/>
      <c r="AN123" s="460"/>
      <c r="AO123" s="516"/>
      <c r="AP123" s="556" t="s">
        <v>206</v>
      </c>
      <c r="AQ123" s="564"/>
      <c r="AR123" s="564"/>
      <c r="AS123" s="564"/>
      <c r="AT123" s="574"/>
      <c r="AU123" s="590"/>
      <c r="AV123" s="602"/>
      <c r="AW123" s="602"/>
      <c r="AX123" s="602"/>
      <c r="AY123" s="602"/>
      <c r="AZ123" s="627" t="s">
        <v>283</v>
      </c>
      <c r="BA123" s="627"/>
      <c r="BB123" s="627"/>
      <c r="BC123" s="627"/>
      <c r="BD123" s="627"/>
      <c r="BE123" s="627"/>
      <c r="BF123" s="627"/>
      <c r="BG123" s="627"/>
      <c r="BH123" s="627"/>
      <c r="BI123" s="627"/>
      <c r="BJ123" s="627"/>
      <c r="BK123" s="627"/>
      <c r="BL123" s="627"/>
      <c r="BM123" s="627"/>
      <c r="BN123" s="627"/>
      <c r="BO123" s="482" t="s">
        <v>501</v>
      </c>
      <c r="BP123" s="652"/>
      <c r="BQ123" s="659">
        <v>10173697</v>
      </c>
      <c r="BR123" s="667"/>
      <c r="BS123" s="667"/>
      <c r="BT123" s="667"/>
      <c r="BU123" s="667"/>
      <c r="BV123" s="667">
        <v>9946152</v>
      </c>
      <c r="BW123" s="667"/>
      <c r="BX123" s="667"/>
      <c r="BY123" s="667"/>
      <c r="BZ123" s="667"/>
      <c r="CA123" s="667">
        <v>10110233</v>
      </c>
      <c r="CB123" s="667"/>
      <c r="CC123" s="667"/>
      <c r="CD123" s="667"/>
      <c r="CE123" s="667"/>
      <c r="CF123" s="561"/>
      <c r="CG123" s="569"/>
      <c r="CH123" s="569"/>
      <c r="CI123" s="569"/>
      <c r="CJ123" s="695"/>
      <c r="CK123" s="702"/>
      <c r="CL123" s="712"/>
      <c r="CM123" s="712"/>
      <c r="CN123" s="712"/>
      <c r="CO123" s="715"/>
      <c r="CP123" s="719" t="s">
        <v>177</v>
      </c>
      <c r="CQ123" s="413"/>
      <c r="CR123" s="413"/>
      <c r="CS123" s="413"/>
      <c r="CT123" s="413"/>
      <c r="CU123" s="413"/>
      <c r="CV123" s="413"/>
      <c r="CW123" s="413"/>
      <c r="CX123" s="413"/>
      <c r="CY123" s="413"/>
      <c r="CZ123" s="413"/>
      <c r="DA123" s="413"/>
      <c r="DB123" s="413"/>
      <c r="DC123" s="413"/>
      <c r="DD123" s="413"/>
      <c r="DE123" s="413"/>
      <c r="DF123" s="725"/>
      <c r="DG123" s="499">
        <v>32401</v>
      </c>
      <c r="DH123" s="460"/>
      <c r="DI123" s="460"/>
      <c r="DJ123" s="460"/>
      <c r="DK123" s="516"/>
      <c r="DL123" s="532">
        <v>53292</v>
      </c>
      <c r="DM123" s="460"/>
      <c r="DN123" s="460"/>
      <c r="DO123" s="460"/>
      <c r="DP123" s="516"/>
      <c r="DQ123" s="532">
        <v>63062</v>
      </c>
      <c r="DR123" s="460"/>
      <c r="DS123" s="460"/>
      <c r="DT123" s="460"/>
      <c r="DU123" s="516"/>
      <c r="DV123" s="556">
        <v>1.4</v>
      </c>
      <c r="DW123" s="564"/>
      <c r="DX123" s="564"/>
      <c r="DY123" s="564"/>
      <c r="DZ123" s="574"/>
    </row>
    <row r="124" spans="1:130" s="373" customFormat="1" ht="26.25" customHeight="1">
      <c r="A124" s="399"/>
      <c r="B124" s="423"/>
      <c r="C124" s="436" t="s">
        <v>346</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206</v>
      </c>
      <c r="AB124" s="460"/>
      <c r="AC124" s="460"/>
      <c r="AD124" s="460"/>
      <c r="AE124" s="516"/>
      <c r="AF124" s="532" t="s">
        <v>206</v>
      </c>
      <c r="AG124" s="460"/>
      <c r="AH124" s="460"/>
      <c r="AI124" s="460"/>
      <c r="AJ124" s="516"/>
      <c r="AK124" s="532" t="s">
        <v>206</v>
      </c>
      <c r="AL124" s="460"/>
      <c r="AM124" s="460"/>
      <c r="AN124" s="460"/>
      <c r="AO124" s="516"/>
      <c r="AP124" s="556" t="s">
        <v>206</v>
      </c>
      <c r="AQ124" s="564"/>
      <c r="AR124" s="564"/>
      <c r="AS124" s="564"/>
      <c r="AT124" s="574"/>
      <c r="AU124" s="591" t="s">
        <v>502</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38.1</v>
      </c>
      <c r="BR124" s="668"/>
      <c r="BS124" s="668"/>
      <c r="BT124" s="668"/>
      <c r="BU124" s="668"/>
      <c r="BV124" s="668">
        <v>31.4</v>
      </c>
      <c r="BW124" s="668"/>
      <c r="BX124" s="668"/>
      <c r="BY124" s="668"/>
      <c r="BZ124" s="668"/>
      <c r="CA124" s="668">
        <v>21.8</v>
      </c>
      <c r="CB124" s="668"/>
      <c r="CC124" s="668"/>
      <c r="CD124" s="668"/>
      <c r="CE124" s="668"/>
      <c r="CF124" s="562"/>
      <c r="CG124" s="570"/>
      <c r="CH124" s="570"/>
      <c r="CI124" s="570"/>
      <c r="CJ124" s="696"/>
      <c r="CK124" s="703"/>
      <c r="CL124" s="703"/>
      <c r="CM124" s="703"/>
      <c r="CN124" s="703"/>
      <c r="CO124" s="716"/>
      <c r="CP124" s="719" t="s">
        <v>503</v>
      </c>
      <c r="CQ124" s="413"/>
      <c r="CR124" s="413"/>
      <c r="CS124" s="413"/>
      <c r="CT124" s="413"/>
      <c r="CU124" s="413"/>
      <c r="CV124" s="413"/>
      <c r="CW124" s="413"/>
      <c r="CX124" s="413"/>
      <c r="CY124" s="413"/>
      <c r="CZ124" s="413"/>
      <c r="DA124" s="413"/>
      <c r="DB124" s="413"/>
      <c r="DC124" s="413"/>
      <c r="DD124" s="413"/>
      <c r="DE124" s="413"/>
      <c r="DF124" s="725"/>
      <c r="DG124" s="501" t="s">
        <v>206</v>
      </c>
      <c r="DH124" s="506"/>
      <c r="DI124" s="506"/>
      <c r="DJ124" s="506"/>
      <c r="DK124" s="518"/>
      <c r="DL124" s="534" t="s">
        <v>206</v>
      </c>
      <c r="DM124" s="506"/>
      <c r="DN124" s="506"/>
      <c r="DO124" s="506"/>
      <c r="DP124" s="518"/>
      <c r="DQ124" s="534" t="s">
        <v>206</v>
      </c>
      <c r="DR124" s="506"/>
      <c r="DS124" s="506"/>
      <c r="DT124" s="506"/>
      <c r="DU124" s="518"/>
      <c r="DV124" s="741" t="s">
        <v>206</v>
      </c>
      <c r="DW124" s="743"/>
      <c r="DX124" s="743"/>
      <c r="DY124" s="743"/>
      <c r="DZ124" s="750"/>
    </row>
    <row r="125" spans="1:130" s="373" customFormat="1" ht="26.25" customHeight="1">
      <c r="A125" s="399"/>
      <c r="B125" s="423"/>
      <c r="C125" s="436" t="s">
        <v>496</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206</v>
      </c>
      <c r="AB125" s="460"/>
      <c r="AC125" s="460"/>
      <c r="AD125" s="460"/>
      <c r="AE125" s="516"/>
      <c r="AF125" s="532" t="s">
        <v>206</v>
      </c>
      <c r="AG125" s="460"/>
      <c r="AH125" s="460"/>
      <c r="AI125" s="460"/>
      <c r="AJ125" s="516"/>
      <c r="AK125" s="532" t="s">
        <v>206</v>
      </c>
      <c r="AL125" s="460"/>
      <c r="AM125" s="460"/>
      <c r="AN125" s="460"/>
      <c r="AO125" s="516"/>
      <c r="AP125" s="556" t="s">
        <v>206</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504</v>
      </c>
      <c r="CL125" s="711"/>
      <c r="CM125" s="711"/>
      <c r="CN125" s="711"/>
      <c r="CO125" s="714"/>
      <c r="CP125" s="624" t="s">
        <v>141</v>
      </c>
      <c r="CQ125" s="417"/>
      <c r="CR125" s="417"/>
      <c r="CS125" s="417"/>
      <c r="CT125" s="417"/>
      <c r="CU125" s="417"/>
      <c r="CV125" s="417"/>
      <c r="CW125" s="417"/>
      <c r="CX125" s="417"/>
      <c r="CY125" s="417"/>
      <c r="CZ125" s="417"/>
      <c r="DA125" s="417"/>
      <c r="DB125" s="417"/>
      <c r="DC125" s="417"/>
      <c r="DD125" s="417"/>
      <c r="DE125" s="417"/>
      <c r="DF125" s="484"/>
      <c r="DG125" s="656" t="s">
        <v>206</v>
      </c>
      <c r="DH125" s="664"/>
      <c r="DI125" s="664"/>
      <c r="DJ125" s="664"/>
      <c r="DK125" s="664"/>
      <c r="DL125" s="664" t="s">
        <v>206</v>
      </c>
      <c r="DM125" s="664"/>
      <c r="DN125" s="664"/>
      <c r="DO125" s="664"/>
      <c r="DP125" s="664"/>
      <c r="DQ125" s="664" t="s">
        <v>206</v>
      </c>
      <c r="DR125" s="664"/>
      <c r="DS125" s="664"/>
      <c r="DT125" s="664"/>
      <c r="DU125" s="664"/>
      <c r="DV125" s="739" t="s">
        <v>206</v>
      </c>
      <c r="DW125" s="739"/>
      <c r="DX125" s="739"/>
      <c r="DY125" s="739"/>
      <c r="DZ125" s="748"/>
    </row>
    <row r="126" spans="1:130" s="373" customFormat="1" ht="26.25" customHeight="1">
      <c r="A126" s="399"/>
      <c r="B126" s="423"/>
      <c r="C126" s="436" t="s">
        <v>497</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v>11953</v>
      </c>
      <c r="AB126" s="460"/>
      <c r="AC126" s="460"/>
      <c r="AD126" s="460"/>
      <c r="AE126" s="516"/>
      <c r="AF126" s="532">
        <v>12041</v>
      </c>
      <c r="AG126" s="460"/>
      <c r="AH126" s="460"/>
      <c r="AI126" s="460"/>
      <c r="AJ126" s="516"/>
      <c r="AK126" s="532">
        <v>12129</v>
      </c>
      <c r="AL126" s="460"/>
      <c r="AM126" s="460"/>
      <c r="AN126" s="460"/>
      <c r="AO126" s="516"/>
      <c r="AP126" s="556">
        <v>0.3</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426</v>
      </c>
      <c r="CQ126" s="433"/>
      <c r="CR126" s="433"/>
      <c r="CS126" s="433"/>
      <c r="CT126" s="433"/>
      <c r="CU126" s="433"/>
      <c r="CV126" s="433"/>
      <c r="CW126" s="433"/>
      <c r="CX126" s="433"/>
      <c r="CY126" s="433"/>
      <c r="CZ126" s="433"/>
      <c r="DA126" s="433"/>
      <c r="DB126" s="433"/>
      <c r="DC126" s="433"/>
      <c r="DD126" s="433"/>
      <c r="DE126" s="433"/>
      <c r="DF126" s="486"/>
      <c r="DG126" s="657" t="s">
        <v>206</v>
      </c>
      <c r="DH126" s="665"/>
      <c r="DI126" s="665"/>
      <c r="DJ126" s="665"/>
      <c r="DK126" s="665"/>
      <c r="DL126" s="665" t="s">
        <v>206</v>
      </c>
      <c r="DM126" s="665"/>
      <c r="DN126" s="665"/>
      <c r="DO126" s="665"/>
      <c r="DP126" s="665"/>
      <c r="DQ126" s="665" t="s">
        <v>206</v>
      </c>
      <c r="DR126" s="665"/>
      <c r="DS126" s="665"/>
      <c r="DT126" s="665"/>
      <c r="DU126" s="665"/>
      <c r="DV126" s="740" t="s">
        <v>206</v>
      </c>
      <c r="DW126" s="740"/>
      <c r="DX126" s="740"/>
      <c r="DY126" s="740"/>
      <c r="DZ126" s="749"/>
    </row>
    <row r="127" spans="1:130" s="373" customFormat="1" ht="26.25" customHeight="1">
      <c r="A127" s="400"/>
      <c r="B127" s="424"/>
      <c r="C127" s="438" t="s">
        <v>76</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2584</v>
      </c>
      <c r="AB127" s="460"/>
      <c r="AC127" s="460"/>
      <c r="AD127" s="460"/>
      <c r="AE127" s="516"/>
      <c r="AF127" s="532">
        <v>2711</v>
      </c>
      <c r="AG127" s="460"/>
      <c r="AH127" s="460"/>
      <c r="AI127" s="460"/>
      <c r="AJ127" s="516"/>
      <c r="AK127" s="532">
        <v>2398</v>
      </c>
      <c r="AL127" s="460"/>
      <c r="AM127" s="460"/>
      <c r="AN127" s="460"/>
      <c r="AO127" s="516"/>
      <c r="AP127" s="556">
        <v>0.1</v>
      </c>
      <c r="AQ127" s="564"/>
      <c r="AR127" s="564"/>
      <c r="AS127" s="564"/>
      <c r="AT127" s="574"/>
      <c r="AU127" s="593"/>
      <c r="AV127" s="593"/>
      <c r="AW127" s="593"/>
      <c r="AX127" s="604" t="s">
        <v>507</v>
      </c>
      <c r="AY127" s="614"/>
      <c r="AZ127" s="614"/>
      <c r="BA127" s="614"/>
      <c r="BB127" s="614"/>
      <c r="BC127" s="614"/>
      <c r="BD127" s="614"/>
      <c r="BE127" s="634"/>
      <c r="BF127" s="636" t="s">
        <v>240</v>
      </c>
      <c r="BG127" s="614"/>
      <c r="BH127" s="614"/>
      <c r="BI127" s="614"/>
      <c r="BJ127" s="614"/>
      <c r="BK127" s="614"/>
      <c r="BL127" s="634"/>
      <c r="BM127" s="636" t="s">
        <v>427</v>
      </c>
      <c r="BN127" s="614"/>
      <c r="BO127" s="614"/>
      <c r="BP127" s="614"/>
      <c r="BQ127" s="614"/>
      <c r="BR127" s="614"/>
      <c r="BS127" s="634"/>
      <c r="BT127" s="636" t="s">
        <v>418</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457</v>
      </c>
      <c r="CQ127" s="433"/>
      <c r="CR127" s="433"/>
      <c r="CS127" s="433"/>
      <c r="CT127" s="433"/>
      <c r="CU127" s="433"/>
      <c r="CV127" s="433"/>
      <c r="CW127" s="433"/>
      <c r="CX127" s="433"/>
      <c r="CY127" s="433"/>
      <c r="CZ127" s="433"/>
      <c r="DA127" s="433"/>
      <c r="DB127" s="433"/>
      <c r="DC127" s="433"/>
      <c r="DD127" s="433"/>
      <c r="DE127" s="433"/>
      <c r="DF127" s="486"/>
      <c r="DG127" s="657" t="s">
        <v>206</v>
      </c>
      <c r="DH127" s="665"/>
      <c r="DI127" s="665"/>
      <c r="DJ127" s="665"/>
      <c r="DK127" s="665"/>
      <c r="DL127" s="665" t="s">
        <v>206</v>
      </c>
      <c r="DM127" s="665"/>
      <c r="DN127" s="665"/>
      <c r="DO127" s="665"/>
      <c r="DP127" s="665"/>
      <c r="DQ127" s="665" t="s">
        <v>206</v>
      </c>
      <c r="DR127" s="665"/>
      <c r="DS127" s="665"/>
      <c r="DT127" s="665"/>
      <c r="DU127" s="665"/>
      <c r="DV127" s="740" t="s">
        <v>206</v>
      </c>
      <c r="DW127" s="740"/>
      <c r="DX127" s="740"/>
      <c r="DY127" s="740"/>
      <c r="DZ127" s="749"/>
    </row>
    <row r="128" spans="1:130" s="373" customFormat="1" ht="26.25" customHeight="1">
      <c r="A128" s="401" t="s">
        <v>508</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9650</v>
      </c>
      <c r="AB128" s="504"/>
      <c r="AC128" s="504"/>
      <c r="AD128" s="504"/>
      <c r="AE128" s="515"/>
      <c r="AF128" s="531">
        <v>10490</v>
      </c>
      <c r="AG128" s="504"/>
      <c r="AH128" s="504"/>
      <c r="AI128" s="504"/>
      <c r="AJ128" s="515"/>
      <c r="AK128" s="531">
        <v>10490</v>
      </c>
      <c r="AL128" s="504"/>
      <c r="AM128" s="504"/>
      <c r="AN128" s="504"/>
      <c r="AO128" s="515"/>
      <c r="AP128" s="558"/>
      <c r="AQ128" s="566"/>
      <c r="AR128" s="566"/>
      <c r="AS128" s="566"/>
      <c r="AT128" s="576"/>
      <c r="AU128" s="593"/>
      <c r="AV128" s="593"/>
      <c r="AW128" s="593"/>
      <c r="AX128" s="393" t="s">
        <v>314</v>
      </c>
      <c r="AY128" s="417"/>
      <c r="AZ128" s="417"/>
      <c r="BA128" s="417"/>
      <c r="BB128" s="417"/>
      <c r="BC128" s="417"/>
      <c r="BD128" s="417"/>
      <c r="BE128" s="484"/>
      <c r="BF128" s="637" t="s">
        <v>206</v>
      </c>
      <c r="BG128" s="641"/>
      <c r="BH128" s="641"/>
      <c r="BI128" s="641"/>
      <c r="BJ128" s="641"/>
      <c r="BK128" s="641"/>
      <c r="BL128" s="647"/>
      <c r="BM128" s="637">
        <v>14.83</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408</v>
      </c>
      <c r="CQ128" s="615"/>
      <c r="CR128" s="615"/>
      <c r="CS128" s="615"/>
      <c r="CT128" s="615"/>
      <c r="CU128" s="615"/>
      <c r="CV128" s="615"/>
      <c r="CW128" s="615"/>
      <c r="CX128" s="615"/>
      <c r="CY128" s="615"/>
      <c r="CZ128" s="615"/>
      <c r="DA128" s="615"/>
      <c r="DB128" s="615"/>
      <c r="DC128" s="615"/>
      <c r="DD128" s="615"/>
      <c r="DE128" s="615"/>
      <c r="DF128" s="635"/>
      <c r="DG128" s="728" t="s">
        <v>206</v>
      </c>
      <c r="DH128" s="731"/>
      <c r="DI128" s="731"/>
      <c r="DJ128" s="731"/>
      <c r="DK128" s="731"/>
      <c r="DL128" s="731" t="s">
        <v>206</v>
      </c>
      <c r="DM128" s="731"/>
      <c r="DN128" s="731"/>
      <c r="DO128" s="731"/>
      <c r="DP128" s="731"/>
      <c r="DQ128" s="731" t="s">
        <v>206</v>
      </c>
      <c r="DR128" s="731"/>
      <c r="DS128" s="731"/>
      <c r="DT128" s="731"/>
      <c r="DU128" s="731"/>
      <c r="DV128" s="742" t="s">
        <v>206</v>
      </c>
      <c r="DW128" s="742"/>
      <c r="DX128" s="742"/>
      <c r="DY128" s="742"/>
      <c r="DZ128" s="751"/>
    </row>
    <row r="129" spans="1:131" s="373" customFormat="1" ht="26.25" customHeight="1">
      <c r="A129" s="394" t="s">
        <v>139</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245</v>
      </c>
      <c r="X129" s="480"/>
      <c r="Y129" s="480"/>
      <c r="Z129" s="493"/>
      <c r="AA129" s="499">
        <v>5065547</v>
      </c>
      <c r="AB129" s="460"/>
      <c r="AC129" s="460"/>
      <c r="AD129" s="460"/>
      <c r="AE129" s="516"/>
      <c r="AF129" s="532">
        <v>5114938</v>
      </c>
      <c r="AG129" s="460"/>
      <c r="AH129" s="460"/>
      <c r="AI129" s="460"/>
      <c r="AJ129" s="516"/>
      <c r="AK129" s="532">
        <v>5269509</v>
      </c>
      <c r="AL129" s="460"/>
      <c r="AM129" s="460"/>
      <c r="AN129" s="460"/>
      <c r="AO129" s="516"/>
      <c r="AP129" s="559"/>
      <c r="AQ129" s="567"/>
      <c r="AR129" s="567"/>
      <c r="AS129" s="567"/>
      <c r="AT129" s="577"/>
      <c r="AU129" s="595"/>
      <c r="AV129" s="595"/>
      <c r="AW129" s="595"/>
      <c r="AX129" s="605" t="s">
        <v>117</v>
      </c>
      <c r="AY129" s="433"/>
      <c r="AZ129" s="433"/>
      <c r="BA129" s="433"/>
      <c r="BB129" s="433"/>
      <c r="BC129" s="433"/>
      <c r="BD129" s="433"/>
      <c r="BE129" s="486"/>
      <c r="BF129" s="638" t="s">
        <v>206</v>
      </c>
      <c r="BG129" s="642"/>
      <c r="BH129" s="642"/>
      <c r="BI129" s="642"/>
      <c r="BJ129" s="642"/>
      <c r="BK129" s="642"/>
      <c r="BL129" s="648"/>
      <c r="BM129" s="638">
        <v>19.829999999999998</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509</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510</v>
      </c>
      <c r="X130" s="480"/>
      <c r="Y130" s="480"/>
      <c r="Z130" s="493"/>
      <c r="AA130" s="499">
        <v>852173</v>
      </c>
      <c r="AB130" s="460"/>
      <c r="AC130" s="460"/>
      <c r="AD130" s="460"/>
      <c r="AE130" s="516"/>
      <c r="AF130" s="532">
        <v>893075</v>
      </c>
      <c r="AG130" s="460"/>
      <c r="AH130" s="460"/>
      <c r="AI130" s="460"/>
      <c r="AJ130" s="516"/>
      <c r="AK130" s="532">
        <v>847666</v>
      </c>
      <c r="AL130" s="460"/>
      <c r="AM130" s="460"/>
      <c r="AN130" s="460"/>
      <c r="AO130" s="516"/>
      <c r="AP130" s="559"/>
      <c r="AQ130" s="567"/>
      <c r="AR130" s="567"/>
      <c r="AS130" s="567"/>
      <c r="AT130" s="577"/>
      <c r="AU130" s="595"/>
      <c r="AV130" s="595"/>
      <c r="AW130" s="595"/>
      <c r="AX130" s="605" t="s">
        <v>442</v>
      </c>
      <c r="AY130" s="433"/>
      <c r="AZ130" s="433"/>
      <c r="BA130" s="433"/>
      <c r="BB130" s="433"/>
      <c r="BC130" s="433"/>
      <c r="BD130" s="433"/>
      <c r="BE130" s="486"/>
      <c r="BF130" s="639">
        <v>8.6999999999999993</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181</v>
      </c>
      <c r="X131" s="481"/>
      <c r="Y131" s="481"/>
      <c r="Z131" s="494"/>
      <c r="AA131" s="501">
        <v>4213374</v>
      </c>
      <c r="AB131" s="506"/>
      <c r="AC131" s="506"/>
      <c r="AD131" s="506"/>
      <c r="AE131" s="518"/>
      <c r="AF131" s="534">
        <v>4221863</v>
      </c>
      <c r="AG131" s="506"/>
      <c r="AH131" s="506"/>
      <c r="AI131" s="506"/>
      <c r="AJ131" s="518"/>
      <c r="AK131" s="534">
        <v>4421843</v>
      </c>
      <c r="AL131" s="506"/>
      <c r="AM131" s="506"/>
      <c r="AN131" s="506"/>
      <c r="AO131" s="518"/>
      <c r="AP131" s="560"/>
      <c r="AQ131" s="568"/>
      <c r="AR131" s="568"/>
      <c r="AS131" s="568"/>
      <c r="AT131" s="578"/>
      <c r="AU131" s="595"/>
      <c r="AV131" s="595"/>
      <c r="AW131" s="595"/>
      <c r="AX131" s="606" t="s">
        <v>483</v>
      </c>
      <c r="AY131" s="615"/>
      <c r="AZ131" s="615"/>
      <c r="BA131" s="615"/>
      <c r="BB131" s="615"/>
      <c r="BC131" s="615"/>
      <c r="BD131" s="615"/>
      <c r="BE131" s="635"/>
      <c r="BF131" s="640">
        <v>21.8</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511</v>
      </c>
      <c r="W132" s="476"/>
      <c r="X132" s="476"/>
      <c r="Y132" s="476"/>
      <c r="Z132" s="495"/>
      <c r="AA132" s="502">
        <v>9.3383829679999995</v>
      </c>
      <c r="AB132" s="507"/>
      <c r="AC132" s="507"/>
      <c r="AD132" s="507"/>
      <c r="AE132" s="519"/>
      <c r="AF132" s="535">
        <v>8.7472521019999991</v>
      </c>
      <c r="AG132" s="507"/>
      <c r="AH132" s="507"/>
      <c r="AI132" s="507"/>
      <c r="AJ132" s="519"/>
      <c r="AK132" s="535">
        <v>8.2831751380000007</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83</v>
      </c>
      <c r="W133" s="414"/>
      <c r="X133" s="414"/>
      <c r="Y133" s="414"/>
      <c r="Z133" s="496"/>
      <c r="AA133" s="503">
        <v>8.4</v>
      </c>
      <c r="AB133" s="508"/>
      <c r="AC133" s="508"/>
      <c r="AD133" s="508"/>
      <c r="AE133" s="520"/>
      <c r="AF133" s="503">
        <v>8.9</v>
      </c>
      <c r="AG133" s="508"/>
      <c r="AH133" s="508"/>
      <c r="AI133" s="508"/>
      <c r="AJ133" s="520"/>
      <c r="AK133" s="503">
        <v>8.6999999999999993</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7/yocmf8SLvCq/3WOgkUrv1nJKPp/IFpMEupHn9nGxfXGxwshDocuLLXDaguv6YgCgskDK2CLdu/KFZtoQykDw==" saltValue="JIg6hWLZTjvWozfNIEROl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53" customWidth="1"/>
    <col min="121" max="121" width="0" style="754" hidden="1" customWidth="1"/>
    <col min="122" max="16384" width="9" style="754" hidden="1" customWidth="1"/>
  </cols>
  <sheetData>
    <row r="1" spans="1:120" ht="13.2">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4"/>
    </row>
    <row r="17" spans="119:120" ht="13.2">
      <c r="DP17" s="754"/>
    </row>
    <row r="18" spans="119:120" ht="13.2"/>
    <row r="19" spans="119:120" ht="13.2"/>
    <row r="20" spans="119:120" ht="13.2">
      <c r="DO20" s="754"/>
      <c r="DP20" s="754"/>
    </row>
    <row r="21" spans="119:120" ht="13.2">
      <c r="DP21" s="754"/>
    </row>
    <row r="22" spans="119:120" ht="13.2"/>
    <row r="23" spans="119:120" ht="13.2">
      <c r="DO23" s="754"/>
      <c r="DP23" s="754"/>
    </row>
    <row r="24" spans="119:120" ht="13.2">
      <c r="DP24" s="754"/>
    </row>
    <row r="25" spans="119:120" ht="13.2">
      <c r="DP25" s="754"/>
    </row>
    <row r="26" spans="119:120" ht="13.2">
      <c r="DO26" s="754"/>
      <c r="DP26" s="754"/>
    </row>
    <row r="27" spans="119:120" ht="13.2"/>
    <row r="28" spans="119:120" ht="13.2">
      <c r="DO28" s="754"/>
      <c r="DP28" s="754"/>
    </row>
    <row r="29" spans="119:120" ht="13.2">
      <c r="DP29" s="754"/>
    </row>
    <row r="30" spans="119:120" ht="13.2"/>
    <row r="31" spans="119:120" ht="13.2">
      <c r="DO31" s="754"/>
      <c r="DP31" s="754"/>
    </row>
    <row r="32" spans="119:120" ht="13.2"/>
    <row r="33" spans="98:120" ht="13.2">
      <c r="DO33" s="754"/>
      <c r="DP33" s="754"/>
    </row>
    <row r="34" spans="98:120" ht="13.2">
      <c r="DM34" s="754"/>
    </row>
    <row r="35" spans="98:120" ht="13.2">
      <c r="CT35" s="754"/>
      <c r="CU35" s="754"/>
      <c r="CV35" s="754"/>
      <c r="CY35" s="754"/>
      <c r="CZ35" s="754"/>
      <c r="DA35" s="754"/>
      <c r="DD35" s="754"/>
      <c r="DE35" s="754"/>
      <c r="DF35" s="754"/>
      <c r="DI35" s="754"/>
      <c r="DJ35" s="754"/>
      <c r="DK35" s="754"/>
      <c r="DM35" s="754"/>
      <c r="DN35" s="754"/>
      <c r="DO35" s="754"/>
      <c r="DP35" s="754"/>
    </row>
    <row r="36" spans="98:120" ht="13.2"/>
    <row r="37" spans="98:120" ht="13.2">
      <c r="CW37" s="754"/>
      <c r="DB37" s="754"/>
      <c r="DG37" s="754"/>
      <c r="DL37" s="754"/>
      <c r="DP37" s="754"/>
    </row>
    <row r="38" spans="98:120" ht="13.2">
      <c r="CT38" s="754"/>
      <c r="CU38" s="754"/>
      <c r="CV38" s="754"/>
      <c r="CW38" s="754"/>
      <c r="CY38" s="754"/>
      <c r="CZ38" s="754"/>
      <c r="DA38" s="754"/>
      <c r="DB38" s="754"/>
      <c r="DD38" s="754"/>
      <c r="DE38" s="754"/>
      <c r="DF38" s="754"/>
      <c r="DG38" s="754"/>
      <c r="DI38" s="754"/>
      <c r="DJ38" s="754"/>
      <c r="DK38" s="754"/>
      <c r="DL38" s="754"/>
      <c r="DN38" s="754"/>
      <c r="DO38" s="754"/>
      <c r="DP38" s="754"/>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4"/>
      <c r="DO49" s="754"/>
      <c r="DP49" s="754"/>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4"/>
      <c r="CS63" s="754"/>
      <c r="CX63" s="754"/>
      <c r="DC63" s="754"/>
      <c r="DH63" s="754"/>
    </row>
    <row r="64" spans="22:120" ht="13.2">
      <c r="V64" s="754"/>
    </row>
    <row r="65" spans="15:120" ht="13.2">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ht="13.2">
      <c r="Q66" s="754"/>
      <c r="S66" s="754"/>
      <c r="U66" s="754"/>
      <c r="DM66" s="754"/>
    </row>
    <row r="67" spans="15:120" ht="13.2">
      <c r="O67" s="754"/>
      <c r="P67" s="754"/>
      <c r="R67" s="754"/>
      <c r="T67" s="754"/>
      <c r="Y67" s="754"/>
      <c r="CT67" s="754"/>
      <c r="CV67" s="754"/>
      <c r="CW67" s="754"/>
      <c r="CY67" s="754"/>
      <c r="DA67" s="754"/>
      <c r="DB67" s="754"/>
      <c r="DD67" s="754"/>
      <c r="DF67" s="754"/>
      <c r="DG67" s="754"/>
      <c r="DI67" s="754"/>
      <c r="DK67" s="754"/>
      <c r="DL67" s="754"/>
      <c r="DN67" s="754"/>
      <c r="DO67" s="754"/>
      <c r="DP67" s="754"/>
    </row>
    <row r="68" spans="15:120" ht="13.2"/>
    <row r="69" spans="15:120" ht="13.2"/>
    <row r="70" spans="15:120" ht="13.2"/>
    <row r="71" spans="15:120" ht="13.2"/>
    <row r="72" spans="15:120" ht="13.2">
      <c r="DP72" s="754"/>
    </row>
    <row r="73" spans="15:120" ht="13.2">
      <c r="DP73" s="754"/>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4"/>
      <c r="CX96" s="754"/>
      <c r="DC96" s="754"/>
      <c r="DH96" s="754"/>
    </row>
    <row r="97" spans="24:120" ht="13.2">
      <c r="CS97" s="754"/>
      <c r="CX97" s="754"/>
      <c r="DC97" s="754"/>
      <c r="DH97" s="754"/>
      <c r="DP97" s="753" t="s">
        <v>100</v>
      </c>
    </row>
    <row r="98" spans="24:120" ht="13.2" hidden="1">
      <c r="CS98" s="754"/>
      <c r="CX98" s="754"/>
      <c r="DC98" s="754"/>
      <c r="DH98" s="754"/>
    </row>
    <row r="99" spans="24:120" ht="13.2"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t="13.2" hidden="1">
      <c r="CT103" s="754"/>
      <c r="CV103" s="754"/>
      <c r="CW103" s="754"/>
      <c r="CY103" s="754"/>
      <c r="DA103" s="754"/>
      <c r="DB103" s="754"/>
      <c r="DD103" s="754"/>
      <c r="DF103" s="754"/>
      <c r="DG103" s="754"/>
      <c r="DI103" s="754"/>
      <c r="DK103" s="754"/>
      <c r="DL103" s="754"/>
      <c r="DM103" s="754"/>
      <c r="DN103" s="754"/>
      <c r="DO103" s="754"/>
      <c r="DP103" s="754"/>
    </row>
    <row r="104" spans="24:120" ht="13.2" hidden="1">
      <c r="CV104" s="754"/>
      <c r="CW104" s="754"/>
      <c r="DA104" s="754"/>
      <c r="DB104" s="754"/>
      <c r="DF104" s="754"/>
      <c r="DG104" s="754"/>
      <c r="DK104" s="754"/>
      <c r="DL104" s="754"/>
      <c r="DN104" s="754"/>
      <c r="DO104" s="754"/>
      <c r="DP104" s="754"/>
    </row>
    <row r="105" spans="24:120" ht="12.75" hidden="1" customHeight="1"/>
  </sheetData>
  <sheetProtection algorithmName="SHA-512" hashValue="jFdMeLisR855zs4MXaDZTARMwj6vpV314HDMnJZlthMqtpcV26DuWFpM+Zq/9Q4qEaAveRkylLNWO4VSeSg/Kg==" saltValue="7MXNKv3crC4sexDEREkyNA==" spinCount="100000" sheet="1" objects="1" scenarios="1"/>
  <phoneticPr fontId="6"/>
  <printOptions horizontalCentered="1" verticalCentered="1"/>
  <pageMargins left="0" right="0" top="0" bottom="0" header="0" footer="0"/>
  <pageSetup paperSize="9" scale="32" fitToWidth="1" fitToHeight="1" orientation="portrait"/>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Gxk0Uh9Sc+ENgObmFuDex9mb/CKhyLC6k0ACUw/yK7DsFDeR0Vu36T0/EdSQDZW4HBkmOMJoh9KhTE/wAen4Uw==" saltValue="OTuYpdkP+mDTbBUXin3iDA==" spinCount="100000" sheet="1" objects="1" scenarios="1"/>
  <phoneticPr fontId="6"/>
  <printOptions horizontalCentered="1" verticalCentered="1"/>
  <pageMargins left="0" right="0" top="0" bottom="0" header="0" footer="0"/>
  <pageSetup paperSize="9" fitToWidth="1" fitToHeight="1"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9" customWidth="1"/>
    <col min="37" max="44" width="17" style="369" customWidth="1"/>
    <col min="45" max="45" width="6.109375" style="755" customWidth="1"/>
    <col min="46" max="46" width="3" style="756" customWidth="1"/>
    <col min="47" max="47" width="19.109375" style="369" hidden="1" customWidth="1"/>
    <col min="48" max="52" width="12.6640625" style="369" hidden="1" customWidth="1"/>
    <col min="53" max="16384" width="8.6640625" style="369" hidden="1" customWidth="1"/>
  </cols>
  <sheetData>
    <row r="1" spans="1:46" ht="13.2">
      <c r="AS1" s="767"/>
      <c r="AT1" s="767"/>
    </row>
    <row r="2" spans="1:46" ht="13.2">
      <c r="AS2" s="767"/>
      <c r="AT2" s="767"/>
    </row>
    <row r="3" spans="1:46" ht="13.2">
      <c r="AS3" s="767"/>
      <c r="AT3" s="767"/>
    </row>
    <row r="4" spans="1:46" ht="13.2">
      <c r="AS4" s="767"/>
      <c r="AT4" s="767"/>
    </row>
    <row r="5" spans="1:46" ht="16.2">
      <c r="A5" s="758" t="s">
        <v>512</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ht="13.2">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339</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87</v>
      </c>
      <c r="AP7" s="824"/>
      <c r="AQ7" s="835" t="s">
        <v>513</v>
      </c>
      <c r="AR7" s="849"/>
    </row>
    <row r="8" spans="1:46" ht="13.2">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514</v>
      </c>
      <c r="AQ8" s="836" t="s">
        <v>516</v>
      </c>
      <c r="AR8" s="850" t="s">
        <v>517</v>
      </c>
    </row>
    <row r="9" spans="1:46" ht="13.2">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471</v>
      </c>
      <c r="AL9" s="784"/>
      <c r="AM9" s="784"/>
      <c r="AN9" s="801"/>
      <c r="AO9" s="814">
        <v>1253835</v>
      </c>
      <c r="AP9" s="814">
        <v>105373</v>
      </c>
      <c r="AQ9" s="837">
        <v>113148</v>
      </c>
      <c r="AR9" s="851">
        <v>-6.9</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216</v>
      </c>
      <c r="AL10" s="784"/>
      <c r="AM10" s="784"/>
      <c r="AN10" s="801"/>
      <c r="AO10" s="815">
        <v>224687</v>
      </c>
      <c r="AP10" s="815">
        <v>18883</v>
      </c>
      <c r="AQ10" s="838">
        <v>18254</v>
      </c>
      <c r="AR10" s="852">
        <v>3.4</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406</v>
      </c>
      <c r="AL11" s="784"/>
      <c r="AM11" s="784"/>
      <c r="AN11" s="801"/>
      <c r="AO11" s="815" t="s">
        <v>206</v>
      </c>
      <c r="AP11" s="815" t="s">
        <v>206</v>
      </c>
      <c r="AQ11" s="838">
        <v>2541</v>
      </c>
      <c r="AR11" s="852" t="s">
        <v>206</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243</v>
      </c>
      <c r="AL12" s="784"/>
      <c r="AM12" s="784"/>
      <c r="AN12" s="801"/>
      <c r="AO12" s="815" t="s">
        <v>206</v>
      </c>
      <c r="AP12" s="815" t="s">
        <v>206</v>
      </c>
      <c r="AQ12" s="838" t="s">
        <v>206</v>
      </c>
      <c r="AR12" s="852" t="s">
        <v>206</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518</v>
      </c>
      <c r="AL13" s="784"/>
      <c r="AM13" s="784"/>
      <c r="AN13" s="801"/>
      <c r="AO13" s="815">
        <v>39271</v>
      </c>
      <c r="AP13" s="815">
        <v>3300</v>
      </c>
      <c r="AQ13" s="838">
        <v>6076</v>
      </c>
      <c r="AR13" s="852">
        <v>-45.7</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520</v>
      </c>
      <c r="AL14" s="784"/>
      <c r="AM14" s="784"/>
      <c r="AN14" s="801"/>
      <c r="AO14" s="815">
        <v>66284</v>
      </c>
      <c r="AP14" s="815">
        <v>5571</v>
      </c>
      <c r="AQ14" s="838">
        <v>2732</v>
      </c>
      <c r="AR14" s="852">
        <v>103.9</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317</v>
      </c>
      <c r="AL15" s="785"/>
      <c r="AM15" s="785"/>
      <c r="AN15" s="802"/>
      <c r="AO15" s="815">
        <v>-114533</v>
      </c>
      <c r="AP15" s="815">
        <v>-9625</v>
      </c>
      <c r="AQ15" s="838">
        <v>-9152</v>
      </c>
      <c r="AR15" s="852">
        <v>5.2</v>
      </c>
    </row>
    <row r="16" spans="1:46" ht="13.2">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283</v>
      </c>
      <c r="AL16" s="785"/>
      <c r="AM16" s="785"/>
      <c r="AN16" s="802"/>
      <c r="AO16" s="815">
        <v>1469544</v>
      </c>
      <c r="AP16" s="815">
        <v>123501</v>
      </c>
      <c r="AQ16" s="838">
        <v>133599</v>
      </c>
      <c r="AR16" s="852">
        <v>-7.6</v>
      </c>
    </row>
    <row r="17" spans="1:46" ht="13.2">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ht="13.2">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ht="13.2">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193</v>
      </c>
      <c r="AL19" s="767"/>
      <c r="AM19" s="767"/>
      <c r="AN19" s="767"/>
      <c r="AO19" s="767"/>
      <c r="AP19" s="767"/>
      <c r="AQ19" s="767"/>
      <c r="AR19" s="767"/>
    </row>
    <row r="20" spans="1:46" ht="13.2">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521</v>
      </c>
      <c r="AP20" s="826" t="s">
        <v>344</v>
      </c>
      <c r="AQ20" s="839" t="s">
        <v>40</v>
      </c>
      <c r="AR20" s="853"/>
    </row>
    <row r="21" spans="1:46" s="757" customFormat="1" ht="13.2">
      <c r="A21" s="759"/>
      <c r="AK21" s="774" t="s">
        <v>522</v>
      </c>
      <c r="AL21" s="787"/>
      <c r="AM21" s="787"/>
      <c r="AN21" s="804"/>
      <c r="AO21" s="817">
        <v>9.66</v>
      </c>
      <c r="AP21" s="827">
        <v>12.02</v>
      </c>
      <c r="AQ21" s="840">
        <v>-2.36</v>
      </c>
      <c r="AS21" s="859"/>
      <c r="AT21" s="759"/>
    </row>
    <row r="22" spans="1:46" s="757" customFormat="1" ht="13.2">
      <c r="A22" s="759"/>
      <c r="AK22" s="774" t="s">
        <v>523</v>
      </c>
      <c r="AL22" s="787"/>
      <c r="AM22" s="787"/>
      <c r="AN22" s="804"/>
      <c r="AO22" s="818">
        <v>97.4</v>
      </c>
      <c r="AP22" s="828">
        <v>95.8</v>
      </c>
      <c r="AQ22" s="841">
        <v>1.6</v>
      </c>
      <c r="AR22" s="829"/>
      <c r="AS22" s="859"/>
      <c r="AT22" s="759"/>
    </row>
    <row r="23" spans="1:46" s="757" customFormat="1" ht="13.2">
      <c r="A23" s="759"/>
      <c r="AP23" s="829"/>
      <c r="AQ23" s="829"/>
      <c r="AR23" s="829"/>
      <c r="AS23" s="859"/>
      <c r="AT23" s="759"/>
    </row>
    <row r="24" spans="1:46" s="757" customFormat="1" ht="13.2">
      <c r="A24" s="759"/>
      <c r="AP24" s="829"/>
      <c r="AQ24" s="829"/>
      <c r="AR24" s="829"/>
      <c r="AS24" s="859"/>
      <c r="AT24" s="759"/>
    </row>
    <row r="25" spans="1:46" s="757" customFormat="1" ht="13.2">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ht="13.2">
      <c r="A26" s="761" t="s">
        <v>524</v>
      </c>
      <c r="AP26" s="829"/>
      <c r="AQ26" s="829"/>
      <c r="AR26" s="829"/>
      <c r="AS26" s="761"/>
      <c r="AT26" s="761"/>
    </row>
    <row r="27" spans="1:46" ht="13.2">
      <c r="A27" s="762"/>
      <c r="AO27" s="767"/>
      <c r="AP27" s="767"/>
      <c r="AQ27" s="767"/>
      <c r="AR27" s="767"/>
      <c r="AS27" s="767"/>
      <c r="AT27" s="767"/>
    </row>
    <row r="28" spans="1:46" ht="16.2">
      <c r="A28" s="758" t="s">
        <v>272</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ht="13.2">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121</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87</v>
      </c>
      <c r="AP30" s="824"/>
      <c r="AQ30" s="835" t="s">
        <v>513</v>
      </c>
      <c r="AR30" s="849"/>
    </row>
    <row r="31" spans="1:46" ht="13.2">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514</v>
      </c>
      <c r="AQ31" s="836" t="s">
        <v>516</v>
      </c>
      <c r="AR31" s="850" t="s">
        <v>517</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525</v>
      </c>
      <c r="AL32" s="788"/>
      <c r="AM32" s="788"/>
      <c r="AN32" s="805"/>
      <c r="AO32" s="815">
        <v>946824</v>
      </c>
      <c r="AP32" s="815">
        <v>79572</v>
      </c>
      <c r="AQ32" s="842">
        <v>79356</v>
      </c>
      <c r="AR32" s="852">
        <v>0.3</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526</v>
      </c>
      <c r="AL33" s="788"/>
      <c r="AM33" s="788"/>
      <c r="AN33" s="805"/>
      <c r="AO33" s="815" t="s">
        <v>206</v>
      </c>
      <c r="AP33" s="815" t="s">
        <v>206</v>
      </c>
      <c r="AQ33" s="842" t="s">
        <v>206</v>
      </c>
      <c r="AR33" s="852" t="s">
        <v>206</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17</v>
      </c>
      <c r="AL34" s="788"/>
      <c r="AM34" s="788"/>
      <c r="AN34" s="805"/>
      <c r="AO34" s="815" t="s">
        <v>206</v>
      </c>
      <c r="AP34" s="815" t="s">
        <v>206</v>
      </c>
      <c r="AQ34" s="842" t="s">
        <v>206</v>
      </c>
      <c r="AR34" s="852" t="s">
        <v>206</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527</v>
      </c>
      <c r="AL35" s="788"/>
      <c r="AM35" s="788"/>
      <c r="AN35" s="805"/>
      <c r="AO35" s="815">
        <v>231453</v>
      </c>
      <c r="AP35" s="815">
        <v>19451</v>
      </c>
      <c r="AQ35" s="842">
        <v>27499</v>
      </c>
      <c r="AR35" s="852">
        <v>-29.3</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34</v>
      </c>
      <c r="AL36" s="788"/>
      <c r="AM36" s="788"/>
      <c r="AN36" s="805"/>
      <c r="AO36" s="815">
        <v>31621</v>
      </c>
      <c r="AP36" s="815">
        <v>2657</v>
      </c>
      <c r="AQ36" s="842">
        <v>3427</v>
      </c>
      <c r="AR36" s="852">
        <v>-22.5</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357</v>
      </c>
      <c r="AL37" s="788"/>
      <c r="AM37" s="788"/>
      <c r="AN37" s="805"/>
      <c r="AO37" s="815">
        <v>14527</v>
      </c>
      <c r="AP37" s="815">
        <v>1221</v>
      </c>
      <c r="AQ37" s="842">
        <v>1232</v>
      </c>
      <c r="AR37" s="852">
        <v>-0.9</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528</v>
      </c>
      <c r="AL38" s="789"/>
      <c r="AM38" s="789"/>
      <c r="AN38" s="806"/>
      <c r="AO38" s="819" t="s">
        <v>206</v>
      </c>
      <c r="AP38" s="819" t="s">
        <v>206</v>
      </c>
      <c r="AQ38" s="843">
        <v>22</v>
      </c>
      <c r="AR38" s="841" t="s">
        <v>206</v>
      </c>
      <c r="AS38" s="862"/>
    </row>
    <row r="39" spans="1:46" ht="13.2">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85</v>
      </c>
      <c r="AL39" s="789"/>
      <c r="AM39" s="789"/>
      <c r="AN39" s="806"/>
      <c r="AO39" s="815">
        <v>-10490</v>
      </c>
      <c r="AP39" s="815">
        <v>-882</v>
      </c>
      <c r="AQ39" s="842">
        <v>-3656</v>
      </c>
      <c r="AR39" s="852">
        <v>-75.900000000000006</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529</v>
      </c>
      <c r="AL40" s="788"/>
      <c r="AM40" s="788"/>
      <c r="AN40" s="805"/>
      <c r="AO40" s="815">
        <v>-847666</v>
      </c>
      <c r="AP40" s="815">
        <v>-71238</v>
      </c>
      <c r="AQ40" s="842">
        <v>-73860</v>
      </c>
      <c r="AR40" s="852">
        <v>-3.5</v>
      </c>
      <c r="AS40" s="862"/>
    </row>
    <row r="41" spans="1:46" ht="13.2">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395</v>
      </c>
      <c r="AL41" s="790"/>
      <c r="AM41" s="790"/>
      <c r="AN41" s="807"/>
      <c r="AO41" s="815">
        <v>366269</v>
      </c>
      <c r="AP41" s="815">
        <v>30781</v>
      </c>
      <c r="AQ41" s="842">
        <v>34020</v>
      </c>
      <c r="AR41" s="852">
        <v>-9.5</v>
      </c>
      <c r="AS41" s="862"/>
    </row>
    <row r="42" spans="1:46" ht="13.2">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59</v>
      </c>
      <c r="AL42" s="767"/>
      <c r="AM42" s="767"/>
      <c r="AN42" s="767"/>
      <c r="AO42" s="767"/>
      <c r="AP42" s="767"/>
      <c r="AQ42" s="829"/>
      <c r="AR42" s="829"/>
      <c r="AS42" s="862"/>
    </row>
    <row r="43" spans="1:46" ht="13.2">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ht="13.2">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ht="13.2">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ht="13.2">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530</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ht="13.2">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531</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87</v>
      </c>
      <c r="AN49" s="808" t="s">
        <v>451</v>
      </c>
      <c r="AO49" s="820"/>
      <c r="AP49" s="820"/>
      <c r="AQ49" s="820"/>
      <c r="AR49" s="854"/>
    </row>
    <row r="50" spans="1:44" ht="13.2">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505</v>
      </c>
      <c r="AO50" s="821" t="s">
        <v>506</v>
      </c>
      <c r="AP50" s="832" t="s">
        <v>532</v>
      </c>
      <c r="AQ50" s="845" t="s">
        <v>389</v>
      </c>
      <c r="AR50" s="855" t="s">
        <v>533</v>
      </c>
    </row>
    <row r="51" spans="1:44" ht="13.2">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134</v>
      </c>
      <c r="AL51" s="791"/>
      <c r="AM51" s="797">
        <v>915095</v>
      </c>
      <c r="AN51" s="810">
        <v>69929</v>
      </c>
      <c r="AO51" s="822">
        <v>11</v>
      </c>
      <c r="AP51" s="833">
        <v>107537</v>
      </c>
      <c r="AQ51" s="846">
        <v>14.7</v>
      </c>
      <c r="AR51" s="856">
        <v>-3.7</v>
      </c>
    </row>
    <row r="52" spans="1:44" ht="13.2">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285</v>
      </c>
      <c r="AM52" s="798">
        <v>480975</v>
      </c>
      <c r="AN52" s="811">
        <v>36755</v>
      </c>
      <c r="AO52" s="823">
        <v>12.6</v>
      </c>
      <c r="AP52" s="834">
        <v>57923</v>
      </c>
      <c r="AQ52" s="847">
        <v>25.1</v>
      </c>
      <c r="AR52" s="857">
        <v>-12.5</v>
      </c>
    </row>
    <row r="53" spans="1:44" ht="13.2">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238</v>
      </c>
      <c r="AL53" s="791"/>
      <c r="AM53" s="797">
        <v>1141253</v>
      </c>
      <c r="AN53" s="810">
        <v>88952</v>
      </c>
      <c r="AO53" s="822">
        <v>27.2</v>
      </c>
      <c r="AP53" s="833">
        <v>113913</v>
      </c>
      <c r="AQ53" s="846">
        <v>5.9</v>
      </c>
      <c r="AR53" s="856">
        <v>21.3</v>
      </c>
    </row>
    <row r="54" spans="1:44" ht="13.2">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285</v>
      </c>
      <c r="AM54" s="798">
        <v>544798</v>
      </c>
      <c r="AN54" s="811">
        <v>42463</v>
      </c>
      <c r="AO54" s="823">
        <v>15.5</v>
      </c>
      <c r="AP54" s="834">
        <v>53160</v>
      </c>
      <c r="AQ54" s="847">
        <v>-8.1999999999999993</v>
      </c>
      <c r="AR54" s="857">
        <v>23.7</v>
      </c>
    </row>
    <row r="55" spans="1:44" ht="13.2">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515</v>
      </c>
      <c r="AL55" s="791"/>
      <c r="AM55" s="797">
        <v>706815</v>
      </c>
      <c r="AN55" s="810">
        <v>56230</v>
      </c>
      <c r="AO55" s="822">
        <v>-36.799999999999997</v>
      </c>
      <c r="AP55" s="833">
        <v>115050</v>
      </c>
      <c r="AQ55" s="846">
        <v>1</v>
      </c>
      <c r="AR55" s="856">
        <v>-37.799999999999997</v>
      </c>
    </row>
    <row r="56" spans="1:44" ht="13.2">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285</v>
      </c>
      <c r="AM56" s="798">
        <v>393567</v>
      </c>
      <c r="AN56" s="811">
        <v>31310</v>
      </c>
      <c r="AO56" s="823">
        <v>-26.3</v>
      </c>
      <c r="AP56" s="834">
        <v>53792</v>
      </c>
      <c r="AQ56" s="847">
        <v>1.2</v>
      </c>
      <c r="AR56" s="857">
        <v>-27.5</v>
      </c>
    </row>
    <row r="57" spans="1:44" ht="13.2">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534</v>
      </c>
      <c r="AL57" s="791"/>
      <c r="AM57" s="797">
        <v>1155643</v>
      </c>
      <c r="AN57" s="810">
        <v>94647</v>
      </c>
      <c r="AO57" s="822">
        <v>68.3</v>
      </c>
      <c r="AP57" s="833">
        <v>118252</v>
      </c>
      <c r="AQ57" s="846">
        <v>2.8</v>
      </c>
      <c r="AR57" s="856">
        <v>65.5</v>
      </c>
    </row>
    <row r="58" spans="1:44" ht="13.2">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285</v>
      </c>
      <c r="AM58" s="798">
        <v>456081</v>
      </c>
      <c r="AN58" s="811">
        <v>37353</v>
      </c>
      <c r="AO58" s="823">
        <v>19.3</v>
      </c>
      <c r="AP58" s="834">
        <v>49994</v>
      </c>
      <c r="AQ58" s="847">
        <v>-7.1</v>
      </c>
      <c r="AR58" s="857">
        <v>26.4</v>
      </c>
    </row>
    <row r="59" spans="1:44" ht="13.2">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487</v>
      </c>
      <c r="AL59" s="791"/>
      <c r="AM59" s="797">
        <v>1411431</v>
      </c>
      <c r="AN59" s="810">
        <v>118618</v>
      </c>
      <c r="AO59" s="822">
        <v>25.3</v>
      </c>
      <c r="AP59" s="833">
        <v>120302</v>
      </c>
      <c r="AQ59" s="846">
        <v>1.7</v>
      </c>
      <c r="AR59" s="856">
        <v>23.6</v>
      </c>
    </row>
    <row r="60" spans="1:44" ht="13.2">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285</v>
      </c>
      <c r="AM60" s="798">
        <v>797552</v>
      </c>
      <c r="AN60" s="811">
        <v>67027</v>
      </c>
      <c r="AO60" s="823">
        <v>79.400000000000006</v>
      </c>
      <c r="AP60" s="834">
        <v>59328</v>
      </c>
      <c r="AQ60" s="847">
        <v>18.7</v>
      </c>
      <c r="AR60" s="857">
        <v>60.7</v>
      </c>
    </row>
    <row r="61" spans="1:44" ht="13.2">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535</v>
      </c>
      <c r="AL61" s="794"/>
      <c r="AM61" s="797">
        <v>1066047</v>
      </c>
      <c r="AN61" s="810">
        <v>85675</v>
      </c>
      <c r="AO61" s="822">
        <v>19</v>
      </c>
      <c r="AP61" s="833">
        <v>115011</v>
      </c>
      <c r="AQ61" s="848">
        <v>5.2</v>
      </c>
      <c r="AR61" s="856">
        <v>13.8</v>
      </c>
    </row>
    <row r="62" spans="1:44" ht="13.2">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285</v>
      </c>
      <c r="AM62" s="798">
        <v>534595</v>
      </c>
      <c r="AN62" s="811">
        <v>42982</v>
      </c>
      <c r="AO62" s="823">
        <v>20.100000000000001</v>
      </c>
      <c r="AP62" s="834">
        <v>54839</v>
      </c>
      <c r="AQ62" s="847">
        <v>5.9</v>
      </c>
      <c r="AR62" s="857">
        <v>14.2</v>
      </c>
    </row>
    <row r="63" spans="1:44" ht="13.2">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ht="13.2">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ht="13.2">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ht="13.2">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t="13.2" hidden="1">
      <c r="AK70" s="767"/>
      <c r="AL70" s="767"/>
      <c r="AM70" s="767"/>
      <c r="AN70" s="767"/>
      <c r="AO70" s="767"/>
      <c r="AP70" s="767"/>
      <c r="AQ70" s="767"/>
      <c r="AR70" s="767"/>
    </row>
    <row r="71" spans="1:46" ht="13.2" hidden="1">
      <c r="AK71" s="767"/>
      <c r="AL71" s="767"/>
      <c r="AM71" s="767"/>
      <c r="AN71" s="767"/>
      <c r="AO71" s="767"/>
      <c r="AP71" s="767"/>
      <c r="AQ71" s="767"/>
      <c r="AR71" s="767"/>
    </row>
    <row r="72" spans="1:46" ht="13.2" hidden="1">
      <c r="AK72" s="767"/>
      <c r="AL72" s="767"/>
      <c r="AM72" s="767"/>
      <c r="AN72" s="767"/>
      <c r="AO72" s="767"/>
      <c r="AP72" s="767"/>
      <c r="AQ72" s="767"/>
      <c r="AR72" s="767"/>
    </row>
    <row r="73" spans="1:46" ht="13.2" hidden="1">
      <c r="AK73" s="767"/>
      <c r="AL73" s="767"/>
      <c r="AM73" s="767"/>
      <c r="AN73" s="767"/>
      <c r="AO73" s="767"/>
      <c r="AP73" s="767"/>
      <c r="AQ73" s="767"/>
      <c r="AR73" s="767"/>
    </row>
  </sheetData>
  <sheetProtection algorithmName="SHA-512" hashValue="30ktRjV4dB32wbxo3NQvQY3EpJXeFYQChn8YSGRzMiiVGxQjkB/ZzrHfVfa9z6qLZ2h2njMqGTKMX+Oy02NaGA==" saltValue="xNoDHOx5s4VFp4habudwS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43" fitToWidth="1" fitToHeight="1" orientation="portrait"/>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100</v>
      </c>
    </row>
    <row r="120" spans="125:125" ht="13.5" hidden="1" customHeight="1"/>
    <row r="121" spans="125:125" ht="13.5" hidden="1" customHeight="1">
      <c r="DU121" s="754"/>
    </row>
  </sheetData>
  <sheetProtection algorithmName="SHA-512" hashValue="oA+J7NOyDQ+oiAgcLLkVX5P+X/X3znbveQFTYgfRb+jyL3NeluZVmR+95eaXHyIs1+Es1HIAP0eoxWTMd3p5Uw==" saltValue="FTc48fcY//95m8jr3cBUVQ=="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100</v>
      </c>
    </row>
  </sheetData>
  <sheetProtection algorithmName="SHA-512" hashValue="Nv6AT9Lvjn/icyxTjws+ib263FwddSU0dSzt4HrxjJDMyb+Ro4DQ90jbk2ZAswCfTU4AbV8I9gsqwI24gFBC/Q==" saltValue="HA7POsNDasj9JiNUofMiPA=="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1875" style="369" customWidth="1"/>
    <col min="2" max="16" width="14.6640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537</v>
      </c>
      <c r="G46" s="880" t="s">
        <v>456</v>
      </c>
      <c r="H46" s="880" t="s">
        <v>539</v>
      </c>
      <c r="I46" s="880" t="s">
        <v>540</v>
      </c>
      <c r="J46" s="885" t="s">
        <v>542</v>
      </c>
    </row>
    <row r="47" spans="2:10" ht="57.75" customHeight="1">
      <c r="B47" s="865"/>
      <c r="C47" s="869" t="s">
        <v>3</v>
      </c>
      <c r="D47" s="869"/>
      <c r="E47" s="873"/>
      <c r="F47" s="877">
        <v>30.46</v>
      </c>
      <c r="G47" s="881">
        <v>30.77</v>
      </c>
      <c r="H47" s="881">
        <v>26.12</v>
      </c>
      <c r="I47" s="881">
        <v>25.89</v>
      </c>
      <c r="J47" s="886">
        <v>25.14</v>
      </c>
    </row>
    <row r="48" spans="2:10" ht="57.75" customHeight="1">
      <c r="B48" s="866"/>
      <c r="C48" s="870" t="s">
        <v>9</v>
      </c>
      <c r="D48" s="870"/>
      <c r="E48" s="874"/>
      <c r="F48" s="878">
        <v>6.53</v>
      </c>
      <c r="G48" s="882">
        <v>3.22</v>
      </c>
      <c r="H48" s="882">
        <v>3.85</v>
      </c>
      <c r="I48" s="882">
        <v>5.32</v>
      </c>
      <c r="J48" s="887">
        <v>4.57</v>
      </c>
    </row>
    <row r="49" spans="2:10" ht="57.75" customHeight="1">
      <c r="B49" s="867"/>
      <c r="C49" s="871" t="s">
        <v>13</v>
      </c>
      <c r="D49" s="871"/>
      <c r="E49" s="875"/>
      <c r="F49" s="879" t="s">
        <v>541</v>
      </c>
      <c r="G49" s="883" t="s">
        <v>331</v>
      </c>
      <c r="H49" s="883" t="s">
        <v>543</v>
      </c>
      <c r="I49" s="883">
        <v>1.5</v>
      </c>
      <c r="J49" s="888" t="s">
        <v>519</v>
      </c>
    </row>
    <row r="50" spans="2:10" ht="13.5" customHeight="1"/>
  </sheetData>
  <sheetProtection algorithmName="SHA-512" hashValue="OY8hVkRcHt3XS3U+DHeTMx9PK17VpHVRPyNi4zuKElg9Mcl2KPgQ06XWNu5MwTCiT7L/m95ACV7+XUW27W7dMw==" saltValue="dcPA+Vp1qryfkDo6VKTQBw=="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2022-02-02T03:34:26Z</dcterms:created>
  <dcterms:modified xsi:type="dcterms:W3CDTF">2022-09-29T00:42:39Z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2022-09-29T00:42:39Z</vt:filetime>
  </property>
</Properties>
</file>