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<sst xmlns="http://schemas.openxmlformats.org/spreadsheetml/2006/main" xmlns:r="http://schemas.openxmlformats.org/officeDocument/2006/relationships" count="569" uniqueCount="569">
  <si>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</si>
  <si>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</si>
  <si>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</si>
  <si>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</si>
  <si>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</si>
  <si>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</si>
  <si>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</si>
  <si>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</si>
  <si>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</si>
  <si>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</si>
  <si>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</si>
  <si>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</si>
  <si>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</si>
  <si>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</si>
  <si>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</si>
  <si>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</si>
  <si>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</si>
  <si>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</si>
  <si>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</si>
  <si>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</si>
  <si>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</si>
  <si>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</si>
  <si>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</si>
  <si>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</si>
  <si>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</si>
  <si>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</si>
  <si>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</si>
  <si>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</si>
  <si>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</si>
  <si>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</si>
  <si>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</si>
  <si>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</si>
  <si>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</si>
  <si>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</si>
  <si>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</si>
  <si>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</si>
  <si>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</si>
  <si>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</si>
  <si>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</si>
  <si>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</si>
  <si>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</si>
  <si>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</si>
  <si>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</si>
  <si>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</si>
  <si>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</si>
  <si>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</si>
  <si>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</si>
  <si>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</si>
  <si>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</si>
  <si>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</si>
  <si>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</si>
  <si>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</si>
  <si>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</si>
  <si>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</si>
  <si>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</si>
  <si>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</si>
  <si>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</si>
  <si>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</si>
  <si>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t>災害に強いまちづくり基金</t>
    <rPh sb="0" eb="2">
      <t>サイガイ</t>
    </rPh>
    <rPh sb="3" eb="4">
      <t>ツヨ</t>
    </rPh>
    <rPh sb="10" eb="12">
      <t>キキン</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</si>
  <si>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</si>
  <si>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</si>
  <si>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</si>
  <si>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</si>
  <si>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</si>
  <si>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</si>
  <si>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</si>
  <si>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</si>
  <si>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</si>
  <si>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</si>
  <si>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</si>
  <si>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</si>
  <si>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</si>
  <si>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</si>
  <si>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</si>
  <si>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▲24</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</si>
  <si>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</si>
  <si>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</si>
  <si>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</si>
  <si>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</si>
  <si>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</si>
  <si>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</si>
  <si>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</si>
  <si>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</si>
  <si>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</si>
  <si>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</si>
  <si>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</si>
  <si>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</si>
  <si>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</si>
  <si>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</si>
  <si>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</si>
  <si>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</si>
  <si>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</si>
  <si>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</si>
  <si>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</si>
  <si>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</si>
  <si>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</si>
  <si>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</si>
  <si>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</si>
  <si>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</si>
  <si>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</si>
  <si>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</si>
  <si>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</si>
  <si>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</si>
  <si>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</si>
  <si>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</si>
  <si>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</si>
  <si>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</si>
  <si>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</si>
  <si>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</si>
  <si>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</si>
  <si>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</si>
  <si>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</si>
  <si>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</si>
  <si>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二戸地区広域行政事務組合（介護保険特別会計）</t>
    <rPh sb="0" eb="2">
      <t>ニノヘ</t>
    </rPh>
    <rPh sb="2" eb="4">
      <t>チク</t>
    </rPh>
    <rPh sb="4" eb="6">
      <t>コウイキ</t>
    </rPh>
    <rPh sb="6" eb="8">
      <t>ギョウセイ</t>
    </rPh>
    <rPh sb="8" eb="10">
      <t>ジム</t>
    </rPh>
    <rPh sb="10" eb="12">
      <t>クミアイ</t>
    </rPh>
    <rPh sb="13" eb="15">
      <t>カイゴ</t>
    </rPh>
    <rPh sb="15" eb="17">
      <t>ホケン</t>
    </rPh>
    <rPh sb="17" eb="19">
      <t>トクベツ</t>
    </rPh>
    <rPh sb="19" eb="21">
      <t>カイケイ</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</si>
  <si>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</si>
  <si>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</si>
  <si>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</si>
  <si>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</si>
  <si>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</si>
  <si>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</si>
  <si>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</si>
  <si>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</si>
  <si>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</si>
  <si>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</si>
  <si>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</si>
  <si>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</si>
  <si>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</si>
  <si>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</si>
  <si>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</si>
  <si>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</si>
  <si>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</si>
  <si>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</si>
  <si>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</si>
  <si>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</si>
  <si>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</si>
  <si>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</si>
  <si>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</si>
  <si>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</si>
  <si>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</si>
  <si>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</si>
  <si>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</si>
  <si>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岩手県</t>
  </si>
  <si>
    <t>標準財政規模</t>
    <rPh sb="0" eb="2">
      <t>ヒョウジュン</t>
    </rPh>
    <rPh sb="2" eb="4">
      <t>ザイセイ</t>
    </rPh>
    <rPh sb="4" eb="6">
      <t>キボ</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</si>
  <si>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</si>
  <si>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</si>
  <si>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　　事業所税</t>
  </si>
  <si>
    <t>Ⅲ－０</t>
  </si>
  <si>
    <t>　投資・出資金・貸付金</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</si>
  <si>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</si>
  <si>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</si>
  <si>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</si>
  <si>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</si>
  <si>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</si>
  <si>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</si>
  <si>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</si>
  <si>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</si>
  <si>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</si>
  <si>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</si>
  <si>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</si>
  <si>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</si>
  <si>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</si>
  <si>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</si>
  <si>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</si>
  <si>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</si>
  <si>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</si>
  <si>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</si>
  <si>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</si>
  <si>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</si>
  <si>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一戸町</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</si>
  <si>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</si>
  <si>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</si>
  <si>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2-1</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</si>
  <si>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</si>
  <si>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</si>
  <si>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</si>
  <si>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</si>
  <si>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</si>
  <si>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</si>
  <si>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個別生活排水処理事業特別会計</t>
  </si>
  <si>
    <t>翌年度に繰越すべき財源</t>
  </si>
  <si>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</si>
  <si>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</si>
  <si>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</si>
  <si>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</si>
  <si>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</si>
  <si>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</si>
  <si>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</si>
  <si>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</si>
  <si>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</si>
  <si>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</si>
  <si>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</si>
  <si>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</si>
  <si>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</si>
  <si>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</si>
  <si>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</si>
  <si>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</si>
  <si>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</si>
  <si>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</si>
  <si>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</si>
  <si>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</si>
  <si>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</si>
  <si>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</si>
  <si>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-8.9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</si>
  <si>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</si>
  <si>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</si>
  <si>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</si>
  <si>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</si>
  <si>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</si>
  <si>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</si>
  <si>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</si>
  <si>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</si>
  <si>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</si>
  <si>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</si>
  <si>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</si>
  <si>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</si>
  <si>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</si>
  <si>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</si>
  <si>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</si>
  <si>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</si>
  <si>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</si>
  <si>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</si>
  <si>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</si>
  <si>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岩手県後期高齢者広域連合（一般会計）</t>
    <rPh sb="0" eb="3">
      <t>イワテケン</t>
    </rPh>
    <rPh sb="3" eb="5">
      <t>コウキ</t>
    </rPh>
    <rPh sb="5" eb="8">
      <t>コウレイシャ</t>
    </rPh>
    <rPh sb="8" eb="10">
      <t>コウイキ</t>
    </rPh>
    <rPh sb="10" eb="12">
      <t>レンゴウ</t>
    </rPh>
    <rPh sb="13" eb="15">
      <t>イッパン</t>
    </rPh>
    <rPh sb="15" eb="17">
      <t>カイケイ</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</si>
  <si>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</si>
  <si>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</si>
  <si>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</si>
  <si>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</si>
  <si>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</si>
  <si>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</si>
  <si>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</si>
  <si>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</si>
  <si>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</si>
  <si>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</si>
  <si>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</si>
  <si>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</si>
  <si>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</si>
  <si>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</si>
  <si>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</si>
  <si>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-2.9</t>
  </si>
  <si>
    <t>積立不足額を考慮して算定した額</t>
    <rPh sb="0" eb="1">
      <t>ツ</t>
    </rPh>
    <rPh sb="1" eb="2">
      <t>タ</t>
    </rPh>
    <rPh sb="2" eb="5">
      <t>フソクガク</t>
    </rPh>
    <rPh sb="6" eb="8">
      <t>コウリョ</t>
    </rPh>
    <rPh sb="10" eb="12">
      <t>サンテイ</t>
    </rPh>
    <rPh sb="14" eb="15">
      <t>ガク</t>
    </rPh>
    <phoneticPr fontId="39"/>
  </si>
  <si>
    <t>-3.0</t>
  </si>
  <si>
    <t>備考</t>
    <rPh sb="0" eb="2">
      <t>ビコウ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</si>
  <si>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</si>
  <si>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</si>
  <si>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</si>
  <si>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</si>
  <si>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</si>
  <si>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</si>
  <si>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</si>
  <si>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</si>
  <si>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</si>
  <si>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</si>
  <si>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</si>
  <si>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</si>
  <si>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</si>
  <si>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</si>
  <si>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岩手県後期高齢者広域連合（後期高齢者医療特別会計）</t>
    <rPh sb="0" eb="3">
      <t>イワテケン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</si>
  <si>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</si>
  <si>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</si>
  <si>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</si>
  <si>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</si>
  <si>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</si>
  <si>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</si>
  <si>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</si>
  <si>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</si>
  <si>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</si>
  <si>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</si>
  <si>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</si>
  <si>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</si>
  <si>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</si>
  <si>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</si>
  <si>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</si>
  <si>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</si>
  <si>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</si>
  <si>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</si>
  <si>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</si>
  <si>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</si>
  <si>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</si>
  <si>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</si>
  <si>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</si>
  <si>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</si>
  <si>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</si>
  <si>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</si>
  <si>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</si>
  <si>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</si>
  <si>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</si>
  <si>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</si>
  <si>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</si>
  <si>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</si>
  <si>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</si>
  <si>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</si>
  <si>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</si>
  <si>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</si>
  <si>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</si>
  <si>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</si>
  <si>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</si>
  <si>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</si>
  <si>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</si>
  <si>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</si>
  <si>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</si>
  <si>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</si>
  <si>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</si>
  <si>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</si>
  <si>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</si>
  <si>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</si>
  <si>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</si>
  <si>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</si>
  <si>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</si>
  <si>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</si>
  <si>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</si>
  <si>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</si>
  <si>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</si>
  <si>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</si>
  <si>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</si>
  <si>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</si>
  <si>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</si>
  <si>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</si>
  <si>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岩手県一戸町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</si>
  <si>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</si>
  <si>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</si>
  <si>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</si>
  <si>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</si>
  <si>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</si>
  <si>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</si>
  <si>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</si>
  <si>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</si>
  <si>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</si>
  <si>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</si>
  <si>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</si>
  <si>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</si>
  <si>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</si>
  <si>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</si>
  <si>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</si>
  <si>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</si>
  <si>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</si>
  <si>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</si>
  <si>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</si>
  <si>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</si>
  <si>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</si>
  <si>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 3.40</t>
  </si>
  <si>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</si>
  <si>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</si>
  <si>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</si>
  <si>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</si>
  <si>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</si>
  <si>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</si>
  <si>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</si>
  <si>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</si>
  <si>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</si>
  <si>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</si>
  <si>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</si>
  <si>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</si>
  <si>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</si>
  <si>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</si>
  <si>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</si>
  <si>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</si>
  <si>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</si>
  <si>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</si>
  <si>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</si>
  <si>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</si>
  <si>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</si>
  <si>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</si>
  <si>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</si>
  <si>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</si>
  <si>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</si>
  <si>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</si>
  <si>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</si>
  <si>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</si>
  <si>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</si>
  <si>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</si>
  <si>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</si>
  <si>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</si>
  <si>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</si>
  <si>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</si>
  <si>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</si>
  <si>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</si>
  <si>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</si>
  <si>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</si>
  <si>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</si>
  <si>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</si>
  <si>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</si>
  <si>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</si>
  <si>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</si>
  <si>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子ども・子育て支援臨時交付金</t>
  </si>
  <si>
    <t>　　入湯税</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</si>
  <si>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</si>
  <si>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</si>
  <si>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</si>
  <si>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</si>
  <si>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</si>
  <si>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</si>
  <si>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</si>
  <si>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二戸地区広域行政事務組合（一般会計）</t>
    <rPh sb="0" eb="2">
      <t>ニノヘ</t>
    </rPh>
    <rPh sb="2" eb="4">
      <t>チク</t>
    </rPh>
    <rPh sb="4" eb="6">
      <t>コウイキ</t>
    </rPh>
    <rPh sb="6" eb="8">
      <t>ギョウセイ</t>
    </rPh>
    <rPh sb="8" eb="10">
      <t>ジム</t>
    </rPh>
    <rPh sb="10" eb="12">
      <t>クミアイ</t>
    </rPh>
    <rPh sb="13" eb="15">
      <t>イッパン</t>
    </rPh>
    <rPh sb="15" eb="17">
      <t>カイケイ</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</si>
  <si>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</si>
  <si>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</si>
  <si>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</si>
  <si>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</si>
  <si>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</si>
  <si>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</si>
  <si>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</si>
  <si>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</si>
  <si>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</si>
  <si>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</si>
  <si>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</si>
  <si>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</si>
  <si>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</si>
  <si>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</si>
  <si>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</si>
  <si>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森林環境整備基金</t>
    <rPh sb="0" eb="2">
      <t>シンリン</t>
    </rPh>
    <rPh sb="2" eb="4">
      <t>カンキョウ</t>
    </rPh>
    <rPh sb="4" eb="6">
      <t>セイビ</t>
    </rPh>
    <rPh sb="6" eb="8">
      <t>キキン</t>
    </rPh>
    <phoneticPr fontId="6"/>
  </si>
  <si>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</si>
  <si>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</si>
  <si>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</si>
  <si>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</si>
  <si>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</si>
  <si>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</si>
  <si>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</si>
  <si>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</si>
  <si>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</si>
  <si>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</si>
  <si>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</si>
  <si>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</si>
  <si>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</si>
  <si>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</si>
  <si>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</si>
  <si>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</si>
  <si>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</si>
  <si>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</si>
  <si>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奥中山高原リゾート公社</t>
    <rPh sb="0" eb="1">
      <t>オク</t>
    </rPh>
    <rPh sb="1" eb="3">
      <t>ナカヤマ</t>
    </rPh>
    <rPh sb="3" eb="5">
      <t>コウゲン</t>
    </rPh>
    <rPh sb="9" eb="11">
      <t>コウシャ</t>
    </rPh>
    <phoneticPr fontId="6"/>
  </si>
  <si>
    <t>地方債</t>
  </si>
  <si>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</si>
  <si>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</si>
  <si>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</si>
  <si>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</si>
  <si>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</si>
  <si>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</si>
  <si>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</si>
  <si>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</si>
  <si>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</si>
  <si>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</si>
  <si>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</si>
  <si>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</si>
  <si>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</si>
  <si>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</si>
  <si>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奥中山高原農協乳業</t>
    <rPh sb="0" eb="1">
      <t>オク</t>
    </rPh>
    <rPh sb="1" eb="3">
      <t>ナカヤマ</t>
    </rPh>
    <rPh sb="3" eb="5">
      <t>コウゲン</t>
    </rPh>
    <rPh sb="5" eb="7">
      <t>ノウキョウ</t>
    </rPh>
    <rPh sb="7" eb="9">
      <t>ニュウギョウ</t>
    </rPh>
    <phoneticPr fontId="6"/>
  </si>
  <si>
    <t>　うち単独</t>
  </si>
  <si>
    <t>一戸町社会福祉基金</t>
    <rPh sb="0" eb="3">
      <t>イチノヘマチ</t>
    </rPh>
    <rPh sb="3" eb="5">
      <t>シャカイ</t>
    </rPh>
    <rPh sb="5" eb="7">
      <t>フクシ</t>
    </rPh>
    <rPh sb="7" eb="9">
      <t>キキン</t>
    </rPh>
    <phoneticPr fontId="6"/>
  </si>
  <si>
    <t>災害復旧事業費</t>
  </si>
  <si>
    <t>実質公債費比率</t>
    <rPh sb="0" eb="2">
      <t>ジッシツ</t>
    </rPh>
    <rPh sb="2" eb="5">
      <t>コウサイヒ</t>
    </rPh>
    <rPh sb="5" eb="7">
      <t>ヒリツ</t>
    </rPh>
    <phoneticPr fontId="38"/>
  </si>
  <si>
    <t>失業対策事業費</t>
  </si>
  <si>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</si>
  <si>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</si>
  <si>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</si>
  <si>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</si>
  <si>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</si>
  <si>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</si>
  <si>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</si>
  <si>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</si>
  <si>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</si>
  <si>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</si>
  <si>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</si>
  <si>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</si>
  <si>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</si>
  <si>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</si>
  <si>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</si>
  <si>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</si>
  <si>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</si>
  <si>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</si>
  <si>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</si>
  <si>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</si>
  <si>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</si>
  <si>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国民健康保険事業勘定特別会計</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</si>
  <si>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</si>
  <si>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</si>
  <si>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</si>
  <si>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</si>
  <si>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</si>
  <si>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</si>
  <si>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</si>
  <si>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</si>
  <si>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</si>
  <si>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</si>
  <si>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</si>
  <si>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</si>
  <si>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</si>
  <si>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</si>
  <si>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</si>
  <si>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</si>
  <si>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</si>
  <si>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</si>
  <si>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</si>
  <si>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</si>
  <si>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</si>
  <si>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</si>
  <si>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</si>
  <si>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</si>
  <si>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</si>
  <si>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</si>
  <si>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</si>
  <si>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</si>
  <si>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</si>
  <si>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</si>
  <si>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</si>
  <si>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</si>
  <si>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</si>
  <si>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</si>
  <si>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</si>
  <si>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</si>
  <si>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</si>
  <si>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</si>
  <si>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</si>
  <si>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</si>
  <si>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</si>
  <si>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</si>
  <si>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</si>
  <si>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</si>
  <si>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</si>
  <si>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</si>
  <si>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</si>
  <si>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</si>
  <si>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</si>
  <si>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</si>
  <si>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</si>
  <si>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</si>
  <si>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</si>
  <si>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</si>
  <si>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</si>
  <si>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</si>
  <si>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</si>
  <si>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</si>
  <si>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</si>
  <si>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</si>
  <si>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</si>
  <si>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</si>
  <si>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</si>
  <si>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</si>
  <si>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</si>
  <si>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 2.71</t>
  </si>
  <si>
    <t>H30</t>
  </si>
  <si>
    <t>R01</t>
  </si>
  <si>
    <t>▲ 0.19</t>
  </si>
  <si>
    <t>▲ 1.54</t>
  </si>
  <si>
    <t>▲ 2.26</t>
  </si>
  <si>
    <t>▲ 2.27</t>
  </si>
  <si>
    <t>▲ 1.71</t>
  </si>
  <si>
    <t>▲ 0.46</t>
  </si>
  <si>
    <t>その他会計（赤字）</t>
  </si>
  <si>
    <t>（百万円）</t>
  </si>
  <si>
    <t>H26末</t>
  </si>
  <si>
    <t>H27末</t>
  </si>
  <si>
    <t>H28末</t>
  </si>
  <si>
    <t>H29末</t>
  </si>
  <si>
    <t>H30末</t>
  </si>
  <si>
    <t>一戸町民まちづくり公社</t>
    <rPh sb="0" eb="2">
      <t>イチノヘ</t>
    </rPh>
    <rPh sb="2" eb="4">
      <t>チョウミン</t>
    </rPh>
    <rPh sb="9" eb="11">
      <t>コウシャ</t>
    </rPh>
    <phoneticPr fontId="6"/>
  </si>
  <si>
    <t>結愛サービス公社</t>
    <rPh sb="0" eb="1">
      <t>ムス</t>
    </rPh>
    <rPh sb="1" eb="2">
      <t>アイ</t>
    </rPh>
    <rPh sb="6" eb="8">
      <t>コウシャ</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</si>
  <si>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</si>
  <si>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一戸夢ファーム</t>
    <rPh sb="0" eb="2">
      <t>イチノヘ</t>
    </rPh>
    <rPh sb="2" eb="3">
      <t>ユメ</t>
    </rPh>
    <phoneticPr fontId="6"/>
  </si>
  <si>
    <t>小鳥谷診療所</t>
    <rPh sb="0" eb="3">
      <t>コズヤ</t>
    </rPh>
    <rPh sb="3" eb="6">
      <t>シンリョウジョ</t>
    </rPh>
    <phoneticPr fontId="6"/>
  </si>
  <si>
    <t>▲5</t>
  </si>
  <si>
    <t>▲11</t>
  </si>
  <si>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6"/>
  </si>
  <si>
    <t>公用公共用施設改修等基金</t>
    <rPh sb="0" eb="2">
      <t>コウヨウ</t>
    </rPh>
    <rPh sb="2" eb="5">
      <t>コウキョウヨウ</t>
    </rPh>
    <rPh sb="5" eb="7">
      <t>シセツ</t>
    </rPh>
    <rPh sb="7" eb="9">
      <t>カイシュウ</t>
    </rPh>
    <rPh sb="9" eb="10">
      <t>トウ</t>
    </rPh>
    <rPh sb="10" eb="12">
      <t>キキン</t>
    </rPh>
    <phoneticPr fontId="6"/>
  </si>
  <si>
    <t>過疎地域自立促進特別事業基金</t>
    <rPh sb="0" eb="2">
      <t>カソ</t>
    </rPh>
    <rPh sb="2" eb="4">
      <t>チイキ</t>
    </rPh>
    <rPh sb="4" eb="6">
      <t>ジリツ</t>
    </rPh>
    <rPh sb="6" eb="8">
      <t>ソクシン</t>
    </rPh>
    <rPh sb="8" eb="10">
      <t>トクベツ</t>
    </rPh>
    <rPh sb="10" eb="12">
      <t>ジギョウ</t>
    </rPh>
    <rPh sb="12" eb="14">
      <t>キキン</t>
    </rPh>
    <phoneticPr fontId="6"/>
  </si>
  <si>
    <t>将来負担比率</t>
  </si>
  <si>
    <t>地域づくり推進基金</t>
    <rPh sb="0" eb="2">
      <t>チイキ</t>
    </rPh>
    <rPh sb="5" eb="7">
      <t>スイシン</t>
    </rPh>
    <rPh sb="7" eb="9">
      <t>キキン</t>
    </rPh>
    <phoneticPr fontId="6"/>
  </si>
  <si>
    <t>分析欄</t>
    <rPh sb="0" eb="2">
      <t>ブンセキ</t>
    </rPh>
    <rPh sb="2" eb="3">
      <t>ラン</t>
    </rPh>
    <phoneticPr fontId="6"/>
  </si>
  <si>
    <t>　将来負担比率と有形固定資産減価償却率のいずれも類似団体より低くなっており、将来負担比率は主に償還終了に伴う公営企業債繰入見込額の減少及び基金の積み増しによる充当可能基金増加により6.7ポイント減少した。一方で、有形固定資産減価償却率は上昇傾向にあるため、計画的な資産の維持補修を行うとともに、老朽化した施設の除却等を進め、各種財政指標を意識した財政運営を行う必要があ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4" eb="26">
      <t>ルイジ</t>
    </rPh>
    <rPh sb="26" eb="28">
      <t>ダンタイ</t>
    </rPh>
    <rPh sb="30" eb="31">
      <t>ヒク</t>
    </rPh>
    <rPh sb="102" eb="104">
      <t>イッポウ</t>
    </rPh>
    <rPh sb="106" eb="108">
      <t>ユウケイ</t>
    </rPh>
    <rPh sb="108" eb="110">
      <t>コテイ</t>
    </rPh>
    <rPh sb="110" eb="112">
      <t>シサン</t>
    </rPh>
    <rPh sb="112" eb="114">
      <t>ゲンカ</t>
    </rPh>
    <rPh sb="114" eb="116">
      <t>ショウキャク</t>
    </rPh>
    <rPh sb="116" eb="117">
      <t>リツ</t>
    </rPh>
    <rPh sb="118" eb="120">
      <t>ジョウショウ</t>
    </rPh>
    <rPh sb="120" eb="122">
      <t>ケイコウ</t>
    </rPh>
    <rPh sb="128" eb="131">
      <t>ケイカクテキ</t>
    </rPh>
    <rPh sb="132" eb="134">
      <t>シサン</t>
    </rPh>
    <rPh sb="135" eb="137">
      <t>イジ</t>
    </rPh>
    <rPh sb="137" eb="139">
      <t>ホシュウ</t>
    </rPh>
    <rPh sb="140" eb="141">
      <t>オコナ</t>
    </rPh>
    <rPh sb="147" eb="150">
      <t>ロウキュウカ</t>
    </rPh>
    <rPh sb="152" eb="154">
      <t>シセツ</t>
    </rPh>
    <rPh sb="155" eb="157">
      <t>ジョキャク</t>
    </rPh>
    <rPh sb="157" eb="158">
      <t>トウ</t>
    </rPh>
    <rPh sb="159" eb="160">
      <t>スス</t>
    </rPh>
    <rPh sb="173" eb="175">
      <t>ザイセイ</t>
    </rPh>
    <rPh sb="175" eb="177">
      <t>ウンエイ</t>
    </rPh>
    <rPh sb="178" eb="179">
      <t>オコナ</t>
    </rPh>
    <rPh sb="180" eb="182">
      <t>ヒツヨウ</t>
    </rPh>
    <phoneticPr fontId="6"/>
  </si>
  <si>
    <t>当該団体値</t>
    <rPh sb="0" eb="2">
      <t>トウガイ</t>
    </rPh>
    <rPh sb="2" eb="4">
      <t>ダンタイ</t>
    </rPh>
    <rPh sb="4" eb="5">
      <t>アタイ</t>
    </rPh>
    <phoneticPr fontId="6"/>
  </si>
  <si>
    <t>　実質公債費比率は類似団体と比較して低いものの、過去４年間上昇傾向にある。これは、地方債を財源とした事業を実施したことにより借入金が一時的に増加し、それに伴い当該比率も上昇したものである。一方、将来負担比率は類似団体より1.0ポイント下回っており、地方債償還財源確保のため、交付税措置の高いものに絞って借入を行っているため、毎年度将来負担額に対して充当可能財源が安定して確保され、平成27年度以降減少を続けている。今後も有利な起債を活用し、将来負担比率の低減に努める。</t>
    <rPh sb="1" eb="3">
      <t>ジッシツ</t>
    </rPh>
    <rPh sb="3" eb="6">
      <t>コウサイヒ</t>
    </rPh>
    <rPh sb="6" eb="8">
      <t>ヒリツ</t>
    </rPh>
    <rPh sb="9" eb="11">
      <t>ルイジ</t>
    </rPh>
    <rPh sb="11" eb="13">
      <t>ダンタイ</t>
    </rPh>
    <rPh sb="14" eb="16">
      <t>ヒカク</t>
    </rPh>
    <rPh sb="18" eb="19">
      <t>ヒク</t>
    </rPh>
    <rPh sb="24" eb="26">
      <t>カコ</t>
    </rPh>
    <rPh sb="27" eb="29">
      <t>ネンカン</t>
    </rPh>
    <rPh sb="29" eb="31">
      <t>ジョウショウ</t>
    </rPh>
    <rPh sb="31" eb="33">
      <t>ケイコウ</t>
    </rPh>
    <rPh sb="41" eb="44">
      <t>チホウサイ</t>
    </rPh>
    <rPh sb="45" eb="47">
      <t>ザイゲン</t>
    </rPh>
    <rPh sb="50" eb="52">
      <t>ジギョウ</t>
    </rPh>
    <rPh sb="53" eb="55">
      <t>ジッシ</t>
    </rPh>
    <rPh sb="62" eb="64">
      <t>カリイレ</t>
    </rPh>
    <rPh sb="64" eb="65">
      <t>キン</t>
    </rPh>
    <rPh sb="66" eb="69">
      <t>イチジテキ</t>
    </rPh>
    <rPh sb="70" eb="72">
      <t>ゾウカ</t>
    </rPh>
    <rPh sb="77" eb="78">
      <t>トモナ</t>
    </rPh>
    <rPh sb="79" eb="81">
      <t>トウガイ</t>
    </rPh>
    <rPh sb="81" eb="83">
      <t>ヒリツ</t>
    </rPh>
    <rPh sb="84" eb="86">
      <t>ジョウショウ</t>
    </rPh>
    <rPh sb="94" eb="96">
      <t>イッポウ</t>
    </rPh>
    <rPh sb="97" eb="99">
      <t>ショウライ</t>
    </rPh>
    <rPh sb="99" eb="101">
      <t>フタン</t>
    </rPh>
    <rPh sb="101" eb="103">
      <t>ヒリツ</t>
    </rPh>
    <rPh sb="104" eb="106">
      <t>ルイジ</t>
    </rPh>
    <rPh sb="106" eb="108">
      <t>ダンタイ</t>
    </rPh>
    <rPh sb="117" eb="119">
      <t>シタマワ</t>
    </rPh>
    <rPh sb="124" eb="127">
      <t>チホウサイ</t>
    </rPh>
    <rPh sb="127" eb="129">
      <t>ショウカン</t>
    </rPh>
    <rPh sb="129" eb="131">
      <t>ザイゲン</t>
    </rPh>
    <rPh sb="131" eb="133">
      <t>カクホ</t>
    </rPh>
    <rPh sb="137" eb="140">
      <t>コウフゼイ</t>
    </rPh>
    <rPh sb="140" eb="142">
      <t>ソチ</t>
    </rPh>
    <rPh sb="143" eb="144">
      <t>タカ</t>
    </rPh>
    <rPh sb="148" eb="149">
      <t>シボ</t>
    </rPh>
    <rPh sb="151" eb="153">
      <t>カリイレ</t>
    </rPh>
    <rPh sb="154" eb="155">
      <t>オコナ</t>
    </rPh>
    <rPh sb="162" eb="165">
      <t>マイネンド</t>
    </rPh>
    <rPh sb="165" eb="167">
      <t>ショウライ</t>
    </rPh>
    <rPh sb="167" eb="169">
      <t>フタン</t>
    </rPh>
    <rPh sb="169" eb="170">
      <t>ガク</t>
    </rPh>
    <rPh sb="171" eb="172">
      <t>タイ</t>
    </rPh>
    <rPh sb="174" eb="176">
      <t>ジュウトウ</t>
    </rPh>
    <rPh sb="176" eb="178">
      <t>カノウ</t>
    </rPh>
    <rPh sb="178" eb="180">
      <t>ザイゲン</t>
    </rPh>
    <rPh sb="181" eb="183">
      <t>アンテイ</t>
    </rPh>
    <rPh sb="185" eb="187">
      <t>カクホ</t>
    </rPh>
    <rPh sb="190" eb="192">
      <t>ヘイセイ</t>
    </rPh>
    <rPh sb="194" eb="196">
      <t>ネンド</t>
    </rPh>
    <rPh sb="196" eb="198">
      <t>イコウ</t>
    </rPh>
    <rPh sb="198" eb="200">
      <t>ゲンショウ</t>
    </rPh>
    <rPh sb="201" eb="202">
      <t>ツヅ</t>
    </rPh>
    <rPh sb="207" eb="209">
      <t>コンゴ</t>
    </rPh>
    <rPh sb="210" eb="212">
      <t>ユウリ</t>
    </rPh>
    <rPh sb="213" eb="215">
      <t>キサイ</t>
    </rPh>
    <rPh sb="216" eb="218">
      <t>カツヨウ</t>
    </rPh>
    <rPh sb="220" eb="222">
      <t>ショウライ</t>
    </rPh>
    <rPh sb="222" eb="224">
      <t>フタン</t>
    </rPh>
    <rPh sb="224" eb="226">
      <t>ヒリツ</t>
    </rPh>
    <rPh sb="227" eb="229">
      <t>テイゲン</t>
    </rPh>
    <rPh sb="230" eb="231">
      <t>ツト</t>
    </rPh>
    <phoneticPr fontId="6"/>
  </si>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</sst>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62973</c:v>
                </c:pt>
                <c:pt idx="1">
                  <c:v>69929</c:v>
                </c:pt>
                <c:pt idx="2">
                  <c:v>88952</c:v>
                </c:pt>
                <c:pt idx="3">
                  <c:v>56230</c:v>
                </c:pt>
                <c:pt idx="4">
                  <c:v>94647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1758659477906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5.04</c:v>
                </c:pt>
                <c:pt idx="1">
                  <c:v>6.53</c:v>
                </c:pt>
                <c:pt idx="2">
                  <c:v>3.22</c:v>
                </c:pt>
                <c:pt idx="3">
                  <c:v>3.85</c:v>
                </c:pt>
                <c:pt idx="4">
                  <c:v>5.32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31.32</c:v>
                </c:pt>
                <c:pt idx="1">
                  <c:v>30.46</c:v>
                </c:pt>
                <c:pt idx="2">
                  <c:v>30.77</c:v>
                </c:pt>
                <c:pt idx="3">
                  <c:v>26.12</c:v>
                </c:pt>
                <c:pt idx="4">
                  <c:v>25.89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c:v>
                </c:pt>
                <c:pt idx="1">
                  <c:v>-0.19</c:v>
                </c:pt>
                <c:pt idx="2">
                  <c:v>-3.4</c:v>
                </c:pt>
                <c:pt idx="3">
                  <c:v>-1.54</c:v>
                </c:pt>
                <c:pt idx="4">
                  <c:v>1.5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0.85</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個別生活排水処理事業特別会計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5.03</c:v>
                </c:pt>
                <c:pt idx="2">
                  <c:v>#N/A</c:v>
                </c:pt>
                <c:pt idx="3">
                  <c:v>6.52</c:v>
                </c:pt>
                <c:pt idx="4">
                  <c:v>#N/A</c:v>
                </c:pt>
                <c:pt idx="5">
                  <c:v>3.21</c:v>
                </c:pt>
                <c:pt idx="6">
                  <c:v>#N/A</c:v>
                </c:pt>
                <c:pt idx="7">
                  <c:v>3.85</c:v>
                </c:pt>
                <c:pt idx="8">
                  <c:v>#N/A</c:v>
                </c:pt>
                <c:pt idx="9">
                  <c:v>5.31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7.86</c:v>
                </c:pt>
                <c:pt idx="2">
                  <c:v>#N/A</c:v>
                </c:pt>
                <c:pt idx="3">
                  <c:v>8.2799999999999994</c:v>
                </c:pt>
                <c:pt idx="4">
                  <c:v>#N/A</c:v>
                </c:pt>
                <c:pt idx="5">
                  <c:v>8.39</c:v>
                </c:pt>
                <c:pt idx="6">
                  <c:v>#N/A</c:v>
                </c:pt>
                <c:pt idx="7">
                  <c:v>7.61</c:v>
                </c:pt>
                <c:pt idx="8">
                  <c:v>#N/A</c:v>
                </c:pt>
                <c:pt idx="9">
                  <c:v>11.46</c:v>
                </c:pt>
              </c:numCache>
            </c:numRef>
          </c:val>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2.2599999999999998</c:v>
                </c:pt>
                <c:pt idx="1">
                  <c:v>#N/A</c:v>
                </c:pt>
                <c:pt idx="2">
                  <c:v>2.71</c:v>
                </c:pt>
                <c:pt idx="3">
                  <c:v>#N/A</c:v>
                </c:pt>
                <c:pt idx="4">
                  <c:v>2.27</c:v>
                </c:pt>
                <c:pt idx="5">
                  <c:v>#N/A</c:v>
                </c:pt>
                <c:pt idx="6">
                  <c:v>1.71</c:v>
                </c:pt>
                <c:pt idx="7">
                  <c:v>#N/A</c:v>
                </c:pt>
                <c:pt idx="8">
                  <c:v>0.46</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813</c:v>
                </c:pt>
                <c:pt idx="5">
                  <c:v>818</c:v>
                </c:pt>
                <c:pt idx="8">
                  <c:v>854</c:v>
                </c:pt>
                <c:pt idx="11">
                  <c:v>862</c:v>
                </c:pt>
                <c:pt idx="14">
                  <c:v>903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25</c:v>
                </c:pt>
                <c:pt idx="3">
                  <c:v>13</c:v>
                </c:pt>
                <c:pt idx="6">
                  <c:v>15</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5</c:v>
                </c:pt>
                <c:pt idx="6">
                  <c:v>24</c:v>
                </c:pt>
                <c:pt idx="9">
                  <c:v>30</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288</c:v>
                </c:pt>
                <c:pt idx="3">
                  <c:v>273</c:v>
                </c:pt>
                <c:pt idx="6">
                  <c:v>263</c:v>
                </c:pt>
                <c:pt idx="9">
                  <c:v>252</c:v>
                </c:pt>
                <c:pt idx="12">
                  <c:v>244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821</c:v>
                </c:pt>
                <c:pt idx="3">
                  <c:v>834</c:v>
                </c:pt>
                <c:pt idx="6">
                  <c:v>924</c:v>
                </c:pt>
                <c:pt idx="9">
                  <c:v>959</c:v>
                </c:pt>
                <c:pt idx="12">
                  <c:v>983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326</c:v>
                </c:pt>
                <c:pt idx="2">
                  <c:v>#N/A</c:v>
                </c:pt>
                <c:pt idx="3">
                  <c:v>#N/A</c:v>
                </c:pt>
                <c:pt idx="4">
                  <c:v>307</c:v>
                </c:pt>
                <c:pt idx="5">
                  <c:v>#N/A</c:v>
                </c:pt>
                <c:pt idx="6">
                  <c:v>#N/A</c:v>
                </c:pt>
                <c:pt idx="7">
                  <c:v>372</c:v>
                </c:pt>
                <c:pt idx="8">
                  <c:v>#N/A</c:v>
                </c:pt>
                <c:pt idx="9">
                  <c:v>#N/A</c:v>
                </c:pt>
                <c:pt idx="10">
                  <c:v>394</c:v>
                </c:pt>
                <c:pt idx="11">
                  <c:v>#N/A</c:v>
                </c:pt>
                <c:pt idx="12">
                  <c:v>#N/A</c:v>
                </c:pt>
                <c:pt idx="13">
                  <c:v>371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8277</c:v>
                </c:pt>
                <c:pt idx="5">
                  <c:v>8038</c:v>
                </c:pt>
                <c:pt idx="8">
                  <c:v>8080</c:v>
                </c:pt>
                <c:pt idx="11">
                  <c:v>7787</c:v>
                </c:pt>
                <c:pt idx="14">
                  <c:v>7507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c:v>
                </c:pt>
                <c:pt idx="5">
                  <c:v>49</c:v>
                </c:pt>
                <c:pt idx="8">
                  <c:v>45</c:v>
                </c:pt>
                <c:pt idx="11">
                  <c:v>72</c:v>
                </c:pt>
                <c:pt idx="14">
                  <c:v>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2245</c:v>
                </c:pt>
                <c:pt idx="5">
                  <c:v>2429</c:v>
                </c:pt>
                <c:pt idx="8">
                  <c:v>2558</c:v>
                </c:pt>
                <c:pt idx="11">
                  <c:v>2315</c:v>
                </c:pt>
                <c:pt idx="14">
                  <c:v>2363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1750</c:v>
                </c:pt>
                <c:pt idx="3">
                  <c:v>1591</c:v>
                </c:pt>
                <c:pt idx="6">
                  <c:v>1602</c:v>
                </c:pt>
                <c:pt idx="9">
                  <c:v>1482</c:v>
                </c:pt>
                <c:pt idx="12">
                  <c:v>1450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285</c:v>
                </c:pt>
                <c:pt idx="3">
                  <c:v>281</c:v>
                </c:pt>
                <c:pt idx="6">
                  <c:v>258</c:v>
                </c:pt>
                <c:pt idx="9">
                  <c:v>229</c:v>
                </c:pt>
                <c:pt idx="12">
                  <c:v>208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3242</c:v>
                </c:pt>
                <c:pt idx="3">
                  <c:v>3030</c:v>
                </c:pt>
                <c:pt idx="6">
                  <c:v>2888</c:v>
                </c:pt>
                <c:pt idx="9">
                  <c:v>2625</c:v>
                </c:pt>
                <c:pt idx="12">
                  <c:v>2398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7998</c:v>
                </c:pt>
                <c:pt idx="3">
                  <c:v>7893</c:v>
                </c:pt>
                <c:pt idx="6">
                  <c:v>7909</c:v>
                </c:pt>
                <c:pt idx="9">
                  <c:v>7446</c:v>
                </c:pt>
                <c:pt idx="12">
                  <c:v>7217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2701</c:v>
                </c:pt>
                <c:pt idx="2">
                  <c:v>#N/A</c:v>
                </c:pt>
                <c:pt idx="3">
                  <c:v>#N/A</c:v>
                </c:pt>
                <c:pt idx="4">
                  <c:v>2280</c:v>
                </c:pt>
                <c:pt idx="5">
                  <c:v>#N/A</c:v>
                </c:pt>
                <c:pt idx="6">
                  <c:v>#N/A</c:v>
                </c:pt>
                <c:pt idx="7">
                  <c:v>1974</c:v>
                </c:pt>
                <c:pt idx="8">
                  <c:v>#N/A</c:v>
                </c:pt>
                <c:pt idx="9">
                  <c:v>#N/A</c:v>
                </c:pt>
                <c:pt idx="10">
                  <c:v>1608</c:v>
                </c:pt>
                <c:pt idx="11">
                  <c:v>#N/A</c:v>
                </c:pt>
                <c:pt idx="12">
                  <c:v>#N/A</c:v>
                </c:pt>
                <c:pt idx="13">
                  <c:v>1327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1562</c:v>
                </c:pt>
                <c:pt idx="1">
                  <c:v>1324</c:v>
                </c:pt>
                <c:pt idx="2">
                  <c:v>1324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230</c:v>
                </c:pt>
                <c:pt idx="1">
                  <c:v>196</c:v>
                </c:pt>
                <c:pt idx="2">
                  <c:v>160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922</c:v>
                </c:pt>
                <c:pt idx="1">
                  <c:v>938</c:v>
                </c:pt>
                <c:pt idx="2">
                  <c:v>938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{E3CD7378-F14C-4B6B-A140-1DEFECEEC1D3}</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{0709C2B0-6605-4CDC-B663-20C0D4C3D9E8}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{80E0C55C-5374-481C-B1DB-25C37F7443E2}</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{BC466F86-CE45-4C17-BB8A-96A4AB8B2870}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{3B905A20-F805-4EF6-AEE2-371B7A785A6B}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{AB57AC67-15A6-4697-9F7B-1301E2CFC5A9}</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{39806ABC-08A6-4020-ACAE-6D51AF5011FD}</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{A9D45699-D290-4FF9-8FCF-FA064F7A653C}</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{D79B0233-9929-43F7-BD8D-36DCBAC38554}</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56.2</c:v>
                </c:pt>
                <c:pt idx="16">
                  <c:v>57.6</c:v>
                </c:pt>
                <c:pt idx="24">
                  <c:v>59.4</c:v>
                </c:pt>
                <c:pt idx="32">
                  <c:v>60.7</c:v>
                </c:pt>
              </c:numCache>
            </c:numRef>
          </c:xVal>
          <c:yVal>
            <c:numRef>
              <c:f>'公会計指標分析・財政指標組合せ分析表'!$BP$51:$DC$51</c:f>
              <c:numCache>
                <c:formatCode>#,##0.0;"▲ "#,##0.0</c:formatCode>
                <c:ptCount val="40"/>
                <c:pt idx="8">
                  <c:v>52.5</c:v>
                </c:pt>
                <c:pt idx="16">
                  <c:v>46.6</c:v>
                </c:pt>
                <c:pt idx="24">
                  <c:v>38.1</c:v>
                </c:pt>
                <c:pt idx="32">
                  <c:v>31.4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{F37C3746-1329-4443-8FB1-630D57DBA4CE}</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{B18AE29F-E650-462E-9566-77F7B2C8E8C0}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{8F7D90EF-F2F2-4FD9-91E5-60B70A1D98C5}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{20517A77-905D-4B64-805D-BB46E8FC99EB}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{FA247AC1-2E83-41FA-862C-BA993772B2D3}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{DB434244-9D3B-4FA3-BEF9-11FDACBEFD7C}</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{9EE3D611-A8BB-4995-8593-EA2F2CF32CE1}</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{55504DB8-0076-4966-9081-8B552CE83AAB}</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{FBBC0336-ECB3-4EC3-B9FB-D9E72B39B157}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59.8</c:v>
                </c:pt>
                <c:pt idx="16">
                  <c:v>61.4</c:v>
                </c:pt>
                <c:pt idx="24">
                  <c:v>61.4</c:v>
                </c:pt>
                <c:pt idx="32">
                  <c:v>62.5</c:v>
                </c:pt>
              </c:numCache>
            </c:numRef>
          </c:xVal>
          <c:yVal>
            <c:numRef>
              <c:f>'公会計指標分析・財政指標組合せ分析表'!$BP$55:$DC$55</c:f>
              <c:numCache>
                <c:formatCode>#,##0.0;"▲ "#,##0.0</c:formatCode>
                <c:ptCount val="40"/>
                <c:pt idx="8">
                  <c:v>51.4</c:v>
                </c:pt>
                <c:pt idx="16">
                  <c:v>46.8</c:v>
                </c:pt>
                <c:pt idx="24">
                  <c:v>48.4</c:v>
                </c:pt>
                <c:pt idx="32">
                  <c:v>43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3.1"/>
          <c:min val="55.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786738594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7"/>
          <c:min val="2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{63F79367-DB06-451E-BAAD-39D09BECB684}</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{6EF832F5-5268-47E4-A007-D4F00985F886}</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{1FE8E579-8C9F-4732-A915-6F16A8129A66}</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{D8BD52F1-D755-499D-AACA-5B23A7FB3E6D}</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{8F3F0AB1-6744-4AA5-8B0E-0884525F96D3}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{22A5FB5B-B913-4356-B9F3-1F2B2F1DCFA4}</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{0443ABE8-11AB-4B58-BDF3-EB1FDFA42762}</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{6B52A047-EB67-45EE-9CEE-38FA272C1F52}</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{77876DEC-9CE7-4C0B-AFC5-119A33DC2855}</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8.3000000000000007</c:v>
                </c:pt>
                <c:pt idx="8">
                  <c:v>7.5</c:v>
                </c:pt>
                <c:pt idx="16">
                  <c:v>7.7</c:v>
                </c:pt>
                <c:pt idx="24">
                  <c:v>8.4</c:v>
                </c:pt>
                <c:pt idx="32">
                  <c:v>8.9</c:v>
                </c:pt>
              </c:numCache>
            </c:numRef>
          </c:xVal>
          <c:yVal>
            <c:numRef>
              <c:f>'公会計指標分析・財政指標組合せ分析表'!$BP$73:$DC$73</c:f>
              <c:numCache>
                <c:formatCode>#,##0.0;"▲ "#,##0.0</c:formatCode>
                <c:ptCount val="40"/>
                <c:pt idx="0">
                  <c:v>60.6</c:v>
                </c:pt>
                <c:pt idx="8">
                  <c:v>52.5</c:v>
                </c:pt>
                <c:pt idx="16">
                  <c:v>46.6</c:v>
                </c:pt>
                <c:pt idx="24">
                  <c:v>38.1</c:v>
                </c:pt>
                <c:pt idx="32">
                  <c:v>31.4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{2B804321-8048-4462-B84A-0DC0894E89DD}</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{1748E731-0F51-4C8C-8C54-0D544EE0AC57}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{6AD9D13F-9920-4D53-8AE4-6DC794996FAC}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{B7C24B30-F835-48FB-ABE9-C377266C2320}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{A3BCE77A-6098-4620-B8FD-1E20726BAD2E}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{10147D82-CC63-48EE-ADA9-BD865C5C1725}</c15:txfldGUID>
                      <c15:f>'公会計指標分析・財政指標組合せ分析表'!$BX$72</c15:f>
                      <c15:dlblFieldTableCache>
                        <c:ptCount val="1"/>
                        <c:pt idx="0">
                          <c:v>H28</c:v>
                        </c:pt>
                      </c15:dlblFieldTableCache>
                    </c15:dlblFTEntry>
                  </c15:dlblFieldTable>
                </c:ext>
              </c:extLst>
            </c:dLbl>
            <c:dLbl>
              <c:idx val="16"/>
              <c:layout>
                <c:manualLayout>
                  <c:x val="-4.516035515397127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{68B9A398-204B-4013-94BF-FBCD1EA7E8DC}</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{1AAD2539-6406-4A99-8FBE-8344A3B0BDF1}</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{A181FB6B-11D0-4ED9-85D6-55D0E291FA9F}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1"/>
          <c:min val="7.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6233335072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6"/>
          <c:min val="2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3771010411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723900" y="409575"/>
          <a:ext cx="12700000"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20193000" y="396875"/>
          <a:ext cx="39306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20218400" y="422275"/>
          <a:ext cx="38862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20243800" y="447040"/>
          <a:ext cx="38290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7399000" y="396875"/>
          <a:ext cx="26606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7424400" y="422275"/>
          <a:ext cx="26162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7449800" y="447040"/>
          <a:ext cx="25590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817245" y="1179195"/>
          <a:ext cx="966025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952500" y="1210945"/>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284095" y="1210945"/>
          <a:ext cx="12573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12,210
12,048
300.03
8,916,649
8,581,726
272,042
5,114,938
7,209,070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619500" y="1210945"/>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5143500" y="1229360"/>
          <a:ext cx="203200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7175500" y="1229360"/>
          <a:ext cx="127000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8509000" y="1229360"/>
          <a:ext cx="63500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5143500" y="2049145"/>
          <a:ext cx="203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7239000" y="2049145"/>
          <a:ext cx="342709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10718800" y="1179195"/>
          <a:ext cx="14351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10953750" y="1242060"/>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10953750" y="150304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10953750" y="1825625"/>
          <a:ext cx="1270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10795000" y="132842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10875645"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10795000" y="18008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10875645"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10795000" y="217360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10829925" y="1279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10829925" y="1539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5545" cy="253365"/>
    <xdr:sp macro="" textlink="">
      <xdr:nvSpPr>
        <xdr:cNvPr id="29" name="テキスト ボックス 28"/>
        <xdr:cNvSpPr txBox="1"/>
      </xdr:nvSpPr>
      <xdr:spPr>
        <a:xfrm>
          <a:off x="762000" y="2943225"/>
          <a:ext cx="88055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3370" cy="253365"/>
    <xdr:sp macro="" textlink="">
      <xdr:nvSpPr>
        <xdr:cNvPr id="30" name="テキスト ボックス 29"/>
        <xdr:cNvSpPr txBox="1"/>
      </xdr:nvSpPr>
      <xdr:spPr>
        <a:xfrm>
          <a:off x="762000" y="3190875"/>
          <a:ext cx="91833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3100" cy="247015"/>
    <xdr:sp macro="" textlink="">
      <xdr:nvSpPr>
        <xdr:cNvPr id="31" name="テキスト ボックス 30"/>
        <xdr:cNvSpPr txBox="1"/>
      </xdr:nvSpPr>
      <xdr:spPr>
        <a:xfrm>
          <a:off x="762000" y="3439795"/>
          <a:ext cx="57531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19820" cy="253365"/>
    <xdr:sp macro="" textlink="">
      <xdr:nvSpPr>
        <xdr:cNvPr id="32" name="テキスト ボックス 31"/>
        <xdr:cNvSpPr txBox="1"/>
      </xdr:nvSpPr>
      <xdr:spPr>
        <a:xfrm>
          <a:off x="762000" y="3688080"/>
          <a:ext cx="8719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55665" cy="253365"/>
    <xdr:sp macro="" textlink="">
      <xdr:nvSpPr>
        <xdr:cNvPr id="33" name="テキスト ボックス 32"/>
        <xdr:cNvSpPr txBox="1"/>
      </xdr:nvSpPr>
      <xdr:spPr>
        <a:xfrm>
          <a:off x="762000" y="3936365"/>
          <a:ext cx="5955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204835" cy="247015"/>
    <xdr:sp macro="" textlink="">
      <xdr:nvSpPr>
        <xdr:cNvPr id="34" name="テキスト ボックス 33"/>
        <xdr:cNvSpPr txBox="1"/>
      </xdr:nvSpPr>
      <xdr:spPr>
        <a:xfrm>
          <a:off x="762000" y="4185285"/>
          <a:ext cx="82048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179070" cy="252095"/>
    <xdr:sp macro="" textlink="">
      <xdr:nvSpPr>
        <xdr:cNvPr id="35" name="テキスト ボックス 34"/>
        <xdr:cNvSpPr txBox="1"/>
      </xdr:nvSpPr>
      <xdr:spPr>
        <a:xfrm>
          <a:off x="762000" y="4432935"/>
          <a:ext cx="1790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62000" y="4904740"/>
          <a:ext cx="50800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6825" cy="302260"/>
    <xdr:sp macro="" textlink="">
      <xdr:nvSpPr>
        <xdr:cNvPr id="37" name="テキスト ボックス 36"/>
        <xdr:cNvSpPr txBox="1"/>
      </xdr:nvSpPr>
      <xdr:spPr>
        <a:xfrm>
          <a:off x="1776730" y="5258435"/>
          <a:ext cx="126682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4650" cy="350520"/>
    <xdr:sp macro="" textlink="">
      <xdr:nvSpPr>
        <xdr:cNvPr id="38" name="テキスト ボックス 37"/>
        <xdr:cNvSpPr txBox="1"/>
      </xdr:nvSpPr>
      <xdr:spPr>
        <a:xfrm>
          <a:off x="3176270" y="5234305"/>
          <a:ext cx="164465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905500" y="515366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905500" y="533971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7556500" y="5153660"/>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7556500" y="533971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9017000" y="5153660"/>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9017000" y="533971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762000" y="5649595"/>
          <a:ext cx="5080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6032500" y="5649595"/>
          <a:ext cx="603250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6032500" y="5649595"/>
          <a:ext cx="379539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6159500" y="5960745"/>
          <a:ext cx="576389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分子となる基準財政収入額が、風力発電関連のの固定資産（償却資産）の増加により税収が増え、その増加が財政力指数の改善に寄与した。</a:t>
          </a:r>
        </a:p>
        <a:p>
          <a:r>
            <a:rPr lang="ja-JP" altLang="en-US"/>
            <a:t>　しかし、町民税については人口減少や全国平均を上回る高齢化（令和元年度41.0</a:t>
          </a:r>
          <a:r>
            <a:rPr lang="ja-JP" altLang="en-US"/>
            <a:t>％）による影響や、固定資産税についてはその大部分を占める償却資産の減価償却が進むことから新たな投資がなければ減収していくことが予想される。</a:t>
          </a:r>
        </a:p>
        <a:p>
          <a:r>
            <a:rPr lang="ja-JP" altLang="en-US"/>
            <a:t>　このため、税収等歳入の確実な収納及び歳出効率化に努めることにより、持続可能な財政基盤の構築を図る。</a:t>
          </a: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762000" y="80092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47015"/>
    <xdr:sp macro="" textlink="">
      <xdr:nvSpPr>
        <xdr:cNvPr id="50" name="テキスト ボックス 49"/>
        <xdr:cNvSpPr txBox="1"/>
      </xdr:nvSpPr>
      <xdr:spPr>
        <a:xfrm>
          <a:off x="0" y="78708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128905</xdr:rowOff>
    </xdr:from>
    <xdr:to xmlns:xdr="http://schemas.openxmlformats.org/drawingml/2006/spreadsheetDrawing">
      <xdr:col>27</xdr:col>
      <xdr:colOff>184150</xdr:colOff>
      <xdr:row>45</xdr:row>
      <xdr:rowOff>128905</xdr:rowOff>
    </xdr:to>
    <xdr:cxnSp macro="">
      <xdr:nvCxnSpPr>
        <xdr:cNvPr id="51" name="直線コネクタ 50"/>
        <xdr:cNvCxnSpPr/>
      </xdr:nvCxnSpPr>
      <xdr:spPr>
        <a:xfrm>
          <a:off x="762000" y="76727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156845</xdr:rowOff>
    </xdr:from>
    <xdr:ext cx="762000" cy="253365"/>
    <xdr:sp macro="" textlink="">
      <xdr:nvSpPr>
        <xdr:cNvPr id="52" name="テキスト ボックス 51"/>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127000</xdr:rowOff>
    </xdr:from>
    <xdr:to xmlns:xdr="http://schemas.openxmlformats.org/drawingml/2006/spreadsheetDrawing">
      <xdr:col>27</xdr:col>
      <xdr:colOff>184150</xdr:colOff>
      <xdr:row>43</xdr:row>
      <xdr:rowOff>127000</xdr:rowOff>
    </xdr:to>
    <xdr:cxnSp macro="">
      <xdr:nvCxnSpPr>
        <xdr:cNvPr id="53" name="直線コネクタ 52"/>
        <xdr:cNvCxnSpPr/>
      </xdr:nvCxnSpPr>
      <xdr:spPr>
        <a:xfrm>
          <a:off x="762000" y="73355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154940</xdr:rowOff>
    </xdr:from>
    <xdr:ext cx="762000" cy="253365"/>
    <xdr:sp macro="" textlink="">
      <xdr:nvSpPr>
        <xdr:cNvPr id="54" name="テキスト ボックス 53"/>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125095</xdr:rowOff>
    </xdr:from>
    <xdr:to xmlns:xdr="http://schemas.openxmlformats.org/drawingml/2006/spreadsheetDrawing">
      <xdr:col>27</xdr:col>
      <xdr:colOff>184150</xdr:colOff>
      <xdr:row>41</xdr:row>
      <xdr:rowOff>125095</xdr:rowOff>
    </xdr:to>
    <xdr:cxnSp macro="">
      <xdr:nvCxnSpPr>
        <xdr:cNvPr id="55" name="直線コネクタ 54"/>
        <xdr:cNvCxnSpPr/>
      </xdr:nvCxnSpPr>
      <xdr:spPr>
        <a:xfrm>
          <a:off x="762000" y="69983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153035</xdr:rowOff>
    </xdr:from>
    <xdr:ext cx="762000" cy="253365"/>
    <xdr:sp macro="" textlink="">
      <xdr:nvSpPr>
        <xdr:cNvPr id="56" name="テキスト ボックス 55"/>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123825</xdr:rowOff>
    </xdr:from>
    <xdr:to xmlns:xdr="http://schemas.openxmlformats.org/drawingml/2006/spreadsheetDrawing">
      <xdr:col>27</xdr:col>
      <xdr:colOff>184150</xdr:colOff>
      <xdr:row>39</xdr:row>
      <xdr:rowOff>123825</xdr:rowOff>
    </xdr:to>
    <xdr:cxnSp macro="">
      <xdr:nvCxnSpPr>
        <xdr:cNvPr id="57" name="直線コネクタ 56"/>
        <xdr:cNvCxnSpPr/>
      </xdr:nvCxnSpPr>
      <xdr:spPr>
        <a:xfrm>
          <a:off x="762000" y="66617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151765</xdr:rowOff>
    </xdr:from>
    <xdr:ext cx="762000" cy="253365"/>
    <xdr:sp macro="" textlink="">
      <xdr:nvSpPr>
        <xdr:cNvPr id="58" name="テキスト ボックス 57"/>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121920</xdr:rowOff>
    </xdr:from>
    <xdr:to xmlns:xdr="http://schemas.openxmlformats.org/drawingml/2006/spreadsheetDrawing">
      <xdr:col>27</xdr:col>
      <xdr:colOff>184150</xdr:colOff>
      <xdr:row>37</xdr:row>
      <xdr:rowOff>121920</xdr:rowOff>
    </xdr:to>
    <xdr:cxnSp macro="">
      <xdr:nvCxnSpPr>
        <xdr:cNvPr id="59" name="直線コネクタ 58"/>
        <xdr:cNvCxnSpPr/>
      </xdr:nvCxnSpPr>
      <xdr:spPr>
        <a:xfrm>
          <a:off x="762000" y="63246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150495</xdr:rowOff>
    </xdr:from>
    <xdr:ext cx="762000" cy="253365"/>
    <xdr:sp macro="" textlink="">
      <xdr:nvSpPr>
        <xdr:cNvPr id="60" name="テキスト ボックス 59"/>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119380</xdr:rowOff>
    </xdr:from>
    <xdr:to xmlns:xdr="http://schemas.openxmlformats.org/drawingml/2006/spreadsheetDrawing">
      <xdr:col>27</xdr:col>
      <xdr:colOff>184150</xdr:colOff>
      <xdr:row>35</xdr:row>
      <xdr:rowOff>119380</xdr:rowOff>
    </xdr:to>
    <xdr:cxnSp macro="">
      <xdr:nvCxnSpPr>
        <xdr:cNvPr id="61" name="直線コネクタ 60"/>
        <xdr:cNvCxnSpPr/>
      </xdr:nvCxnSpPr>
      <xdr:spPr>
        <a:xfrm>
          <a:off x="762000" y="59867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148590</xdr:rowOff>
    </xdr:from>
    <xdr:ext cx="762000" cy="247015"/>
    <xdr:sp macro="" textlink="">
      <xdr:nvSpPr>
        <xdr:cNvPr id="62" name="テキスト ボックス 61"/>
        <xdr:cNvSpPr txBox="1"/>
      </xdr:nvSpPr>
      <xdr:spPr>
        <a:xfrm>
          <a:off x="0" y="5848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3" name="直線コネクタ 62"/>
        <xdr:cNvCxnSpPr/>
      </xdr:nvCxnSpPr>
      <xdr:spPr>
        <a:xfrm>
          <a:off x="762000" y="56495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7015"/>
    <xdr:sp macro="" textlink="">
      <xdr:nvSpPr>
        <xdr:cNvPr id="64" name="テキスト ボックス 63"/>
        <xdr:cNvSpPr txBox="1"/>
      </xdr:nvSpPr>
      <xdr:spPr>
        <a:xfrm>
          <a:off x="0" y="55111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5" name="財政力グラフ枠"/>
        <xdr:cNvSpPr/>
      </xdr:nvSpPr>
      <xdr:spPr>
        <a:xfrm>
          <a:off x="762000" y="5649595"/>
          <a:ext cx="5080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86360</xdr:rowOff>
    </xdr:from>
    <xdr:to xmlns:xdr="http://schemas.openxmlformats.org/drawingml/2006/spreadsheetDrawing">
      <xdr:col>23</xdr:col>
      <xdr:colOff>133350</xdr:colOff>
      <xdr:row>44</xdr:row>
      <xdr:rowOff>60325</xdr:rowOff>
    </xdr:to>
    <xdr:cxnSp macro="">
      <xdr:nvCxnSpPr>
        <xdr:cNvPr id="66" name="直線コネクタ 65"/>
        <xdr:cNvCxnSpPr/>
      </xdr:nvCxnSpPr>
      <xdr:spPr>
        <a:xfrm flipV="1">
          <a:off x="4953000" y="5953760"/>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33020</xdr:rowOff>
    </xdr:from>
    <xdr:ext cx="762000" cy="246380"/>
    <xdr:sp macro="" textlink="">
      <xdr:nvSpPr>
        <xdr:cNvPr id="67" name="財政力最小値テキスト"/>
        <xdr:cNvSpPr txBox="1"/>
      </xdr:nvSpPr>
      <xdr:spPr>
        <a:xfrm>
          <a:off x="5041900" y="740918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60325</xdr:rowOff>
    </xdr:from>
    <xdr:to xmlns:xdr="http://schemas.openxmlformats.org/drawingml/2006/spreadsheetDrawing">
      <xdr:col>24</xdr:col>
      <xdr:colOff>12700</xdr:colOff>
      <xdr:row>44</xdr:row>
      <xdr:rowOff>60325</xdr:rowOff>
    </xdr:to>
    <xdr:cxnSp macro="">
      <xdr:nvCxnSpPr>
        <xdr:cNvPr id="68" name="直線コネクタ 67"/>
        <xdr:cNvCxnSpPr/>
      </xdr:nvCxnSpPr>
      <xdr:spPr>
        <a:xfrm>
          <a:off x="4864100" y="743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2000" cy="253365"/>
    <xdr:sp macro="" textlink="">
      <xdr:nvSpPr>
        <xdr:cNvPr id="69" name="財政力最大値テキスト"/>
        <xdr:cNvSpPr txBox="1"/>
      </xdr:nvSpPr>
      <xdr:spPr>
        <a:xfrm>
          <a:off x="5041900" y="57029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86360</xdr:rowOff>
    </xdr:from>
    <xdr:to xmlns:xdr="http://schemas.openxmlformats.org/drawingml/2006/spreadsheetDrawing">
      <xdr:col>24</xdr:col>
      <xdr:colOff>12700</xdr:colOff>
      <xdr:row>35</xdr:row>
      <xdr:rowOff>86360</xdr:rowOff>
    </xdr:to>
    <xdr:cxnSp macro="">
      <xdr:nvCxnSpPr>
        <xdr:cNvPr id="70" name="直線コネクタ 69"/>
        <xdr:cNvCxnSpPr/>
      </xdr:nvCxnSpPr>
      <xdr:spPr>
        <a:xfrm>
          <a:off x="4864100" y="595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157480</xdr:rowOff>
    </xdr:from>
    <xdr:to xmlns:xdr="http://schemas.openxmlformats.org/drawingml/2006/spreadsheetDrawing">
      <xdr:col>23</xdr:col>
      <xdr:colOff>133350</xdr:colOff>
      <xdr:row>40</xdr:row>
      <xdr:rowOff>157480</xdr:rowOff>
    </xdr:to>
    <xdr:cxnSp macro="">
      <xdr:nvCxnSpPr>
        <xdr:cNvPr id="71" name="直線コネクタ 70"/>
        <xdr:cNvCxnSpPr/>
      </xdr:nvCxnSpPr>
      <xdr:spPr>
        <a:xfrm>
          <a:off x="4114800" y="6863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48260</xdr:rowOff>
    </xdr:from>
    <xdr:ext cx="762000" cy="247015"/>
    <xdr:sp macro="" textlink="">
      <xdr:nvSpPr>
        <xdr:cNvPr id="72" name="財政力平均値テキスト"/>
        <xdr:cNvSpPr txBox="1"/>
      </xdr:nvSpPr>
      <xdr:spPr>
        <a:xfrm>
          <a:off x="5041900" y="6921500"/>
          <a:ext cx="7620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74930</xdr:rowOff>
    </xdr:from>
    <xdr:to xmlns:xdr="http://schemas.openxmlformats.org/drawingml/2006/spreadsheetDrawing">
      <xdr:col>23</xdr:col>
      <xdr:colOff>184150</xdr:colOff>
      <xdr:row>42</xdr:row>
      <xdr:rowOff>6350</xdr:rowOff>
    </xdr:to>
    <xdr:sp macro="" textlink="">
      <xdr:nvSpPr>
        <xdr:cNvPr id="73" name="フローチャート: 判断 72"/>
        <xdr:cNvSpPr/>
      </xdr:nvSpPr>
      <xdr:spPr>
        <a:xfrm>
          <a:off x="4902200" y="6948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157480</xdr:rowOff>
    </xdr:from>
    <xdr:to xmlns:xdr="http://schemas.openxmlformats.org/drawingml/2006/spreadsheetDrawing">
      <xdr:col>19</xdr:col>
      <xdr:colOff>133350</xdr:colOff>
      <xdr:row>41</xdr:row>
      <xdr:rowOff>24130</xdr:rowOff>
    </xdr:to>
    <xdr:cxnSp macro="">
      <xdr:nvCxnSpPr>
        <xdr:cNvPr id="74" name="直線コネクタ 73"/>
        <xdr:cNvCxnSpPr/>
      </xdr:nvCxnSpPr>
      <xdr:spPr>
        <a:xfrm flipV="1">
          <a:off x="3225800" y="68630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109220</xdr:rowOff>
    </xdr:from>
    <xdr:to xmlns:xdr="http://schemas.openxmlformats.org/drawingml/2006/spreadsheetDrawing">
      <xdr:col>19</xdr:col>
      <xdr:colOff>184150</xdr:colOff>
      <xdr:row>42</xdr:row>
      <xdr:rowOff>40640</xdr:rowOff>
    </xdr:to>
    <xdr:sp macro="" textlink="">
      <xdr:nvSpPr>
        <xdr:cNvPr id="75" name="フローチャート: 判断 74"/>
        <xdr:cNvSpPr/>
      </xdr:nvSpPr>
      <xdr:spPr>
        <a:xfrm>
          <a:off x="4064000" y="6982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26035</xdr:rowOff>
    </xdr:from>
    <xdr:ext cx="736600" cy="253365"/>
    <xdr:sp macro="" textlink="">
      <xdr:nvSpPr>
        <xdr:cNvPr id="76" name="テキスト ボックス 75"/>
        <xdr:cNvSpPr txBox="1"/>
      </xdr:nvSpPr>
      <xdr:spPr>
        <a:xfrm>
          <a:off x="3733800" y="70669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24130</xdr:rowOff>
    </xdr:from>
    <xdr:to xmlns:xdr="http://schemas.openxmlformats.org/drawingml/2006/spreadsheetDrawing">
      <xdr:col>15</xdr:col>
      <xdr:colOff>82550</xdr:colOff>
      <xdr:row>41</xdr:row>
      <xdr:rowOff>24130</xdr:rowOff>
    </xdr:to>
    <xdr:cxnSp macro="">
      <xdr:nvCxnSpPr>
        <xdr:cNvPr id="77" name="直線コネクタ 76"/>
        <xdr:cNvCxnSpPr/>
      </xdr:nvCxnSpPr>
      <xdr:spPr>
        <a:xfrm>
          <a:off x="2336800" y="6897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142875</xdr:rowOff>
    </xdr:from>
    <xdr:to xmlns:xdr="http://schemas.openxmlformats.org/drawingml/2006/spreadsheetDrawing">
      <xdr:col>15</xdr:col>
      <xdr:colOff>133350</xdr:colOff>
      <xdr:row>42</xdr:row>
      <xdr:rowOff>74295</xdr:rowOff>
    </xdr:to>
    <xdr:sp macro="" textlink="">
      <xdr:nvSpPr>
        <xdr:cNvPr id="78" name="フローチャート: 判断 77"/>
        <xdr:cNvSpPr/>
      </xdr:nvSpPr>
      <xdr:spPr>
        <a:xfrm>
          <a:off x="3175000" y="7016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59690</xdr:rowOff>
    </xdr:from>
    <xdr:ext cx="756285" cy="253365"/>
    <xdr:sp macro="" textlink="">
      <xdr:nvSpPr>
        <xdr:cNvPr id="79" name="テキスト ボックス 78"/>
        <xdr:cNvSpPr txBox="1"/>
      </xdr:nvSpPr>
      <xdr:spPr>
        <a:xfrm>
          <a:off x="2844800" y="71005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41</xdr:row>
      <xdr:rowOff>24130</xdr:rowOff>
    </xdr:from>
    <xdr:to xmlns:xdr="http://schemas.openxmlformats.org/drawingml/2006/spreadsheetDrawing">
      <xdr:col>11</xdr:col>
      <xdr:colOff>31750</xdr:colOff>
      <xdr:row>41</xdr:row>
      <xdr:rowOff>57785</xdr:rowOff>
    </xdr:to>
    <xdr:cxnSp macro="">
      <xdr:nvCxnSpPr>
        <xdr:cNvPr id="80" name="直線コネクタ 79"/>
        <xdr:cNvCxnSpPr/>
      </xdr:nvCxnSpPr>
      <xdr:spPr>
        <a:xfrm flipV="1">
          <a:off x="1445895" y="6897370"/>
          <a:ext cx="89090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142875</xdr:rowOff>
    </xdr:from>
    <xdr:to xmlns:xdr="http://schemas.openxmlformats.org/drawingml/2006/spreadsheetDrawing">
      <xdr:col>11</xdr:col>
      <xdr:colOff>82550</xdr:colOff>
      <xdr:row>42</xdr:row>
      <xdr:rowOff>74295</xdr:rowOff>
    </xdr:to>
    <xdr:sp macro="" textlink="">
      <xdr:nvSpPr>
        <xdr:cNvPr id="81" name="フローチャート: 判断 80"/>
        <xdr:cNvSpPr/>
      </xdr:nvSpPr>
      <xdr:spPr>
        <a:xfrm>
          <a:off x="2284095" y="7016115"/>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59690</xdr:rowOff>
    </xdr:from>
    <xdr:ext cx="762000" cy="253365"/>
    <xdr:sp macro="" textlink="">
      <xdr:nvSpPr>
        <xdr:cNvPr id="82" name="テキスト ボックス 81"/>
        <xdr:cNvSpPr txBox="1"/>
      </xdr:nvSpPr>
      <xdr:spPr>
        <a:xfrm>
          <a:off x="1955800" y="7100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142875</xdr:rowOff>
    </xdr:from>
    <xdr:to xmlns:xdr="http://schemas.openxmlformats.org/drawingml/2006/spreadsheetDrawing">
      <xdr:col>7</xdr:col>
      <xdr:colOff>31750</xdr:colOff>
      <xdr:row>42</xdr:row>
      <xdr:rowOff>74295</xdr:rowOff>
    </xdr:to>
    <xdr:sp macro="" textlink="">
      <xdr:nvSpPr>
        <xdr:cNvPr id="83" name="フローチャート: 判断 82"/>
        <xdr:cNvSpPr/>
      </xdr:nvSpPr>
      <xdr:spPr>
        <a:xfrm>
          <a:off x="1397000" y="7016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59690</xdr:rowOff>
    </xdr:from>
    <xdr:ext cx="756285" cy="253365"/>
    <xdr:sp macro="" textlink="">
      <xdr:nvSpPr>
        <xdr:cNvPr id="84" name="テキスト ボックス 83"/>
        <xdr:cNvSpPr txBox="1"/>
      </xdr:nvSpPr>
      <xdr:spPr>
        <a:xfrm>
          <a:off x="1066800" y="71005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47015"/>
    <xdr:sp macro="" textlink="">
      <xdr:nvSpPr>
        <xdr:cNvPr id="85" name="テキスト ボックス 84"/>
        <xdr:cNvSpPr txBox="1"/>
      </xdr:nvSpPr>
      <xdr:spPr>
        <a:xfrm>
          <a:off x="473710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47015"/>
    <xdr:sp macro="" textlink="">
      <xdr:nvSpPr>
        <xdr:cNvPr id="86" name="テキスト ボックス 85"/>
        <xdr:cNvSpPr txBox="1"/>
      </xdr:nvSpPr>
      <xdr:spPr>
        <a:xfrm>
          <a:off x="389890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6285" cy="247015"/>
    <xdr:sp macro="" textlink="">
      <xdr:nvSpPr>
        <xdr:cNvPr id="87" name="テキスト ボックス 86"/>
        <xdr:cNvSpPr txBox="1"/>
      </xdr:nvSpPr>
      <xdr:spPr>
        <a:xfrm>
          <a:off x="3009900" y="800735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7015"/>
    <xdr:sp macro="" textlink="">
      <xdr:nvSpPr>
        <xdr:cNvPr id="88" name="テキスト ボックス 87"/>
        <xdr:cNvSpPr txBox="1"/>
      </xdr:nvSpPr>
      <xdr:spPr>
        <a:xfrm>
          <a:off x="212090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47015"/>
    <xdr:sp macro="" textlink="">
      <xdr:nvSpPr>
        <xdr:cNvPr id="89" name="テキスト ボックス 88"/>
        <xdr:cNvSpPr txBox="1"/>
      </xdr:nvSpPr>
      <xdr:spPr>
        <a:xfrm>
          <a:off x="123190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107950</xdr:rowOff>
    </xdr:from>
    <xdr:to xmlns:xdr="http://schemas.openxmlformats.org/drawingml/2006/spreadsheetDrawing">
      <xdr:col>23</xdr:col>
      <xdr:colOff>184150</xdr:colOff>
      <xdr:row>41</xdr:row>
      <xdr:rowOff>39370</xdr:rowOff>
    </xdr:to>
    <xdr:sp macro="" textlink="">
      <xdr:nvSpPr>
        <xdr:cNvPr id="90" name="楕円 89"/>
        <xdr:cNvSpPr/>
      </xdr:nvSpPr>
      <xdr:spPr>
        <a:xfrm>
          <a:off x="4902200" y="6813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124460</xdr:rowOff>
    </xdr:from>
    <xdr:ext cx="762000" cy="247015"/>
    <xdr:sp macro="" textlink="">
      <xdr:nvSpPr>
        <xdr:cNvPr id="91" name="財政力該当値テキスト"/>
        <xdr:cNvSpPr txBox="1"/>
      </xdr:nvSpPr>
      <xdr:spPr>
        <a:xfrm>
          <a:off x="5041900" y="66624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107950</xdr:rowOff>
    </xdr:from>
    <xdr:to xmlns:xdr="http://schemas.openxmlformats.org/drawingml/2006/spreadsheetDrawing">
      <xdr:col>19</xdr:col>
      <xdr:colOff>184150</xdr:colOff>
      <xdr:row>41</xdr:row>
      <xdr:rowOff>39370</xdr:rowOff>
    </xdr:to>
    <xdr:sp macro="" textlink="">
      <xdr:nvSpPr>
        <xdr:cNvPr id="92" name="楕円 91"/>
        <xdr:cNvSpPr/>
      </xdr:nvSpPr>
      <xdr:spPr>
        <a:xfrm>
          <a:off x="4064000" y="6813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50165</xdr:rowOff>
    </xdr:from>
    <xdr:ext cx="736600" cy="247015"/>
    <xdr:sp macro="" textlink="">
      <xdr:nvSpPr>
        <xdr:cNvPr id="93" name="テキスト ボックス 92"/>
        <xdr:cNvSpPr txBox="1"/>
      </xdr:nvSpPr>
      <xdr:spPr>
        <a:xfrm>
          <a:off x="3733800" y="6588125"/>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142240</xdr:rowOff>
    </xdr:from>
    <xdr:to xmlns:xdr="http://schemas.openxmlformats.org/drawingml/2006/spreadsheetDrawing">
      <xdr:col>15</xdr:col>
      <xdr:colOff>133350</xdr:colOff>
      <xdr:row>41</xdr:row>
      <xdr:rowOff>73660</xdr:rowOff>
    </xdr:to>
    <xdr:sp macro="" textlink="">
      <xdr:nvSpPr>
        <xdr:cNvPr id="94" name="楕円 93"/>
        <xdr:cNvSpPr/>
      </xdr:nvSpPr>
      <xdr:spPr>
        <a:xfrm>
          <a:off x="3175000" y="6847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84455</xdr:rowOff>
    </xdr:from>
    <xdr:ext cx="756285" cy="247015"/>
    <xdr:sp macro="" textlink="">
      <xdr:nvSpPr>
        <xdr:cNvPr id="95" name="テキスト ボックス 94"/>
        <xdr:cNvSpPr txBox="1"/>
      </xdr:nvSpPr>
      <xdr:spPr>
        <a:xfrm>
          <a:off x="2844800" y="662241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40</xdr:row>
      <xdr:rowOff>142240</xdr:rowOff>
    </xdr:from>
    <xdr:to xmlns:xdr="http://schemas.openxmlformats.org/drawingml/2006/spreadsheetDrawing">
      <xdr:col>11</xdr:col>
      <xdr:colOff>82550</xdr:colOff>
      <xdr:row>41</xdr:row>
      <xdr:rowOff>73660</xdr:rowOff>
    </xdr:to>
    <xdr:sp macro="" textlink="">
      <xdr:nvSpPr>
        <xdr:cNvPr id="96" name="楕円 95"/>
        <xdr:cNvSpPr/>
      </xdr:nvSpPr>
      <xdr:spPr>
        <a:xfrm>
          <a:off x="2284095" y="6847840"/>
          <a:ext cx="1035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84455</xdr:rowOff>
    </xdr:from>
    <xdr:ext cx="762000" cy="247015"/>
    <xdr:sp macro="" textlink="">
      <xdr:nvSpPr>
        <xdr:cNvPr id="97" name="テキスト ボックス 96"/>
        <xdr:cNvSpPr txBox="1"/>
      </xdr:nvSpPr>
      <xdr:spPr>
        <a:xfrm>
          <a:off x="1955800" y="662241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7620</xdr:rowOff>
    </xdr:from>
    <xdr:to xmlns:xdr="http://schemas.openxmlformats.org/drawingml/2006/spreadsheetDrawing">
      <xdr:col>7</xdr:col>
      <xdr:colOff>31750</xdr:colOff>
      <xdr:row>41</xdr:row>
      <xdr:rowOff>107315</xdr:rowOff>
    </xdr:to>
    <xdr:sp macro="" textlink="">
      <xdr:nvSpPr>
        <xdr:cNvPr id="98" name="楕円 97"/>
        <xdr:cNvSpPr/>
      </xdr:nvSpPr>
      <xdr:spPr>
        <a:xfrm>
          <a:off x="1397000" y="6880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117475</xdr:rowOff>
    </xdr:from>
    <xdr:ext cx="756285" cy="253365"/>
    <xdr:sp macro="" textlink="">
      <xdr:nvSpPr>
        <xdr:cNvPr id="99" name="テキスト ボックス 98"/>
        <xdr:cNvSpPr txBox="1"/>
      </xdr:nvSpPr>
      <xdr:spPr>
        <a:xfrm>
          <a:off x="1066800" y="66554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100" name="正方形/長方形 99"/>
        <xdr:cNvSpPr/>
      </xdr:nvSpPr>
      <xdr:spPr>
        <a:xfrm>
          <a:off x="762000" y="8630285"/>
          <a:ext cx="50800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101" name="テキスト ボックス 100"/>
        <xdr:cNvSpPr txBox="1"/>
      </xdr:nvSpPr>
      <xdr:spPr>
        <a:xfrm>
          <a:off x="169354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4650" cy="345440"/>
    <xdr:sp macro="" textlink="">
      <xdr:nvSpPr>
        <xdr:cNvPr id="102" name="テキスト ボックス 101"/>
        <xdr:cNvSpPr txBox="1"/>
      </xdr:nvSpPr>
      <xdr:spPr>
        <a:xfrm>
          <a:off x="3259455" y="8959215"/>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3" name="正方形/長方形 102"/>
        <xdr:cNvSpPr/>
      </xdr:nvSpPr>
      <xdr:spPr>
        <a:xfrm>
          <a:off x="5905500" y="8879205"/>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4" name="正方形/長方形 103"/>
        <xdr:cNvSpPr/>
      </xdr:nvSpPr>
      <xdr:spPr>
        <a:xfrm>
          <a:off x="5905500" y="906526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5" name="正方形/長方形 104"/>
        <xdr:cNvSpPr/>
      </xdr:nvSpPr>
      <xdr:spPr>
        <a:xfrm>
          <a:off x="7556500" y="887920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6" name="正方形/長方形 105"/>
        <xdr:cNvSpPr/>
      </xdr:nvSpPr>
      <xdr:spPr>
        <a:xfrm>
          <a:off x="7556500" y="9065260"/>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7" name="正方形/長方形 106"/>
        <xdr:cNvSpPr/>
      </xdr:nvSpPr>
      <xdr:spPr>
        <a:xfrm>
          <a:off x="9017000" y="887920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8" name="正方形/長方形 107"/>
        <xdr:cNvSpPr/>
      </xdr:nvSpPr>
      <xdr:spPr>
        <a:xfrm>
          <a:off x="9017000" y="9065260"/>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375140"/>
          <a:ext cx="5080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375140"/>
          <a:ext cx="603250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11" name="正方形/長方形 110"/>
        <xdr:cNvSpPr/>
      </xdr:nvSpPr>
      <xdr:spPr>
        <a:xfrm>
          <a:off x="6032500" y="9375140"/>
          <a:ext cx="379539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2" name="テキスト ボックス 111"/>
        <xdr:cNvSpPr txBox="1"/>
      </xdr:nvSpPr>
      <xdr:spPr>
        <a:xfrm>
          <a:off x="6159500" y="9685655"/>
          <a:ext cx="576389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これまで類似団体内平均値と比べ高い水準で推移しており、令和元年度は前年度に比べ0.3ポイント増加している。</a:t>
          </a:r>
        </a:p>
        <a:p>
          <a:r>
            <a:rPr lang="ja-JP" altLang="en-US" sz="1000"/>
            <a:t>　算出基礎となる分子（経常経費充当一般財源）は、主に義務的経費（人件費、扶助費、公債費）の増加により上昇している。また、</a:t>
          </a:r>
          <a:r>
            <a:rPr lang="ja-JP" altLang="en-US" sz="1000"/>
            <a:t>分母（経常一般財源総額等）は風力発電所の建設による固定資産税の増などにより上昇しているが、分子の増が分母の増を上回ったため、比率は増加している。</a:t>
          </a:r>
        </a:p>
        <a:p>
          <a:r>
            <a:rPr lang="ja-JP" altLang="en-US" sz="1000"/>
            <a:t>　義務的経費は、早急に圧縮することが難しいが、人件費が急上昇しないよう定員管理を継続することや、公債費については適切な償還期間の設定などにより歳出</a:t>
          </a:r>
          <a:r>
            <a:rPr lang="ja-JP" altLang="en-US" sz="1000"/>
            <a:t>の効率化に取り組む。</a:t>
          </a: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3" name="テキスト ボックス 112"/>
        <xdr:cNvSpPr txBox="1"/>
      </xdr:nvSpPr>
      <xdr:spPr>
        <a:xfrm>
          <a:off x="723900"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17348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7015"/>
    <xdr:sp macro="" textlink="">
      <xdr:nvSpPr>
        <xdr:cNvPr id="115" name="テキスト ボックス 114"/>
        <xdr:cNvSpPr txBox="1"/>
      </xdr:nvSpPr>
      <xdr:spPr>
        <a:xfrm>
          <a:off x="0" y="115957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80645</xdr:rowOff>
    </xdr:from>
    <xdr:to xmlns:xdr="http://schemas.openxmlformats.org/drawingml/2006/spreadsheetDrawing">
      <xdr:col>27</xdr:col>
      <xdr:colOff>184150</xdr:colOff>
      <xdr:row>66</xdr:row>
      <xdr:rowOff>80645</xdr:rowOff>
    </xdr:to>
    <xdr:cxnSp macro="">
      <xdr:nvCxnSpPr>
        <xdr:cNvPr id="116" name="直線コネクタ 115"/>
        <xdr:cNvCxnSpPr/>
      </xdr:nvCxnSpPr>
      <xdr:spPr>
        <a:xfrm>
          <a:off x="762000" y="111448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109220</xdr:rowOff>
    </xdr:from>
    <xdr:ext cx="762000" cy="247015"/>
    <xdr:sp macro="" textlink="">
      <xdr:nvSpPr>
        <xdr:cNvPr id="117" name="テキスト ボックス 116"/>
        <xdr:cNvSpPr txBox="1"/>
      </xdr:nvSpPr>
      <xdr:spPr>
        <a:xfrm>
          <a:off x="0" y="110058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8" name="直線コネクタ 117"/>
        <xdr:cNvCxnSpPr/>
      </xdr:nvCxnSpPr>
      <xdr:spPr>
        <a:xfrm>
          <a:off x="762000" y="105556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19" name="テキスト ボックス 118"/>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74295</xdr:rowOff>
    </xdr:from>
    <xdr:to xmlns:xdr="http://schemas.openxmlformats.org/drawingml/2006/spreadsheetDrawing">
      <xdr:col>27</xdr:col>
      <xdr:colOff>184150</xdr:colOff>
      <xdr:row>59</xdr:row>
      <xdr:rowOff>74295</xdr:rowOff>
    </xdr:to>
    <xdr:cxnSp macro="">
      <xdr:nvCxnSpPr>
        <xdr:cNvPr id="120" name="直線コネクタ 119"/>
        <xdr:cNvCxnSpPr/>
      </xdr:nvCxnSpPr>
      <xdr:spPr>
        <a:xfrm>
          <a:off x="762000" y="99650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103505</xdr:rowOff>
    </xdr:from>
    <xdr:ext cx="762000" cy="247015"/>
    <xdr:sp macro="" textlink="">
      <xdr:nvSpPr>
        <xdr:cNvPr id="121" name="テキスト ボックス 120"/>
        <xdr:cNvSpPr txBox="1"/>
      </xdr:nvSpPr>
      <xdr:spPr>
        <a:xfrm>
          <a:off x="0" y="98266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2" name="直線コネクタ 121"/>
        <xdr:cNvCxnSpPr/>
      </xdr:nvCxnSpPr>
      <xdr:spPr>
        <a:xfrm>
          <a:off x="762000" y="93751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7015"/>
    <xdr:sp macro="" textlink="">
      <xdr:nvSpPr>
        <xdr:cNvPr id="123" name="テキスト ボックス 122"/>
        <xdr:cNvSpPr txBox="1"/>
      </xdr:nvSpPr>
      <xdr:spPr>
        <a:xfrm>
          <a:off x="0" y="923671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375140"/>
          <a:ext cx="5080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165735</xdr:rowOff>
    </xdr:from>
    <xdr:to xmlns:xdr="http://schemas.openxmlformats.org/drawingml/2006/spreadsheetDrawing">
      <xdr:col>23</xdr:col>
      <xdr:colOff>133350</xdr:colOff>
      <xdr:row>66</xdr:row>
      <xdr:rowOff>110490</xdr:rowOff>
    </xdr:to>
    <xdr:cxnSp macro="">
      <xdr:nvCxnSpPr>
        <xdr:cNvPr id="125" name="直線コネクタ 124"/>
        <xdr:cNvCxnSpPr/>
      </xdr:nvCxnSpPr>
      <xdr:spPr>
        <a:xfrm flipV="1">
          <a:off x="4953000" y="9888855"/>
          <a:ext cx="0" cy="1285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83185</xdr:rowOff>
    </xdr:from>
    <xdr:ext cx="762000" cy="253365"/>
    <xdr:sp macro="" textlink="">
      <xdr:nvSpPr>
        <xdr:cNvPr id="126" name="財政構造の弾力性最小値テキスト"/>
        <xdr:cNvSpPr txBox="1"/>
      </xdr:nvSpPr>
      <xdr:spPr>
        <a:xfrm>
          <a:off x="5041900" y="11147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110490</xdr:rowOff>
    </xdr:from>
    <xdr:to xmlns:xdr="http://schemas.openxmlformats.org/drawingml/2006/spreadsheetDrawing">
      <xdr:col>24</xdr:col>
      <xdr:colOff>12700</xdr:colOff>
      <xdr:row>66</xdr:row>
      <xdr:rowOff>110490</xdr:rowOff>
    </xdr:to>
    <xdr:cxnSp macro="">
      <xdr:nvCxnSpPr>
        <xdr:cNvPr id="127" name="直線コネクタ 126"/>
        <xdr:cNvCxnSpPr/>
      </xdr:nvCxnSpPr>
      <xdr:spPr>
        <a:xfrm>
          <a:off x="4864100" y="1117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82550</xdr:rowOff>
    </xdr:from>
    <xdr:ext cx="762000" cy="253365"/>
    <xdr:sp macro="" textlink="">
      <xdr:nvSpPr>
        <xdr:cNvPr id="128" name="財政構造の弾力性最大値テキスト"/>
        <xdr:cNvSpPr txBox="1"/>
      </xdr:nvSpPr>
      <xdr:spPr>
        <a:xfrm>
          <a:off x="5041900" y="96380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165735</xdr:rowOff>
    </xdr:from>
    <xdr:to xmlns:xdr="http://schemas.openxmlformats.org/drawingml/2006/spreadsheetDrawing">
      <xdr:col>24</xdr:col>
      <xdr:colOff>12700</xdr:colOff>
      <xdr:row>58</xdr:row>
      <xdr:rowOff>165735</xdr:rowOff>
    </xdr:to>
    <xdr:cxnSp macro="">
      <xdr:nvCxnSpPr>
        <xdr:cNvPr id="129" name="直線コネクタ 128"/>
        <xdr:cNvCxnSpPr/>
      </xdr:nvCxnSpPr>
      <xdr:spPr>
        <a:xfrm>
          <a:off x="4864100" y="988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20320</xdr:rowOff>
    </xdr:from>
    <xdr:to xmlns:xdr="http://schemas.openxmlformats.org/drawingml/2006/spreadsheetDrawing">
      <xdr:col>23</xdr:col>
      <xdr:colOff>133350</xdr:colOff>
      <xdr:row>64</xdr:row>
      <xdr:rowOff>38735</xdr:rowOff>
    </xdr:to>
    <xdr:cxnSp macro="">
      <xdr:nvCxnSpPr>
        <xdr:cNvPr id="130" name="直線コネクタ 129"/>
        <xdr:cNvCxnSpPr/>
      </xdr:nvCxnSpPr>
      <xdr:spPr>
        <a:xfrm>
          <a:off x="4114800" y="107492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6985</xdr:rowOff>
    </xdr:from>
    <xdr:ext cx="762000" cy="253365"/>
    <xdr:sp macro="" textlink="">
      <xdr:nvSpPr>
        <xdr:cNvPr id="131" name="財政構造の弾力性平均値テキスト"/>
        <xdr:cNvSpPr txBox="1"/>
      </xdr:nvSpPr>
      <xdr:spPr>
        <a:xfrm>
          <a:off x="5041900" y="104006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159385</xdr:rowOff>
    </xdr:from>
    <xdr:to xmlns:xdr="http://schemas.openxmlformats.org/drawingml/2006/spreadsheetDrawing">
      <xdr:col>23</xdr:col>
      <xdr:colOff>184150</xdr:colOff>
      <xdr:row>63</xdr:row>
      <xdr:rowOff>90805</xdr:rowOff>
    </xdr:to>
    <xdr:sp macro="" textlink="">
      <xdr:nvSpPr>
        <xdr:cNvPr id="132" name="フローチャート: 判断 131"/>
        <xdr:cNvSpPr/>
      </xdr:nvSpPr>
      <xdr:spPr>
        <a:xfrm>
          <a:off x="4902200" y="10553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111760</xdr:rowOff>
    </xdr:from>
    <xdr:to xmlns:xdr="http://schemas.openxmlformats.org/drawingml/2006/spreadsheetDrawing">
      <xdr:col>19</xdr:col>
      <xdr:colOff>133350</xdr:colOff>
      <xdr:row>64</xdr:row>
      <xdr:rowOff>20320</xdr:rowOff>
    </xdr:to>
    <xdr:cxnSp macro="">
      <xdr:nvCxnSpPr>
        <xdr:cNvPr id="133" name="直線コネクタ 132"/>
        <xdr:cNvCxnSpPr/>
      </xdr:nvCxnSpPr>
      <xdr:spPr>
        <a:xfrm>
          <a:off x="3225800" y="106730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117475</xdr:rowOff>
    </xdr:from>
    <xdr:to xmlns:xdr="http://schemas.openxmlformats.org/drawingml/2006/spreadsheetDrawing">
      <xdr:col>19</xdr:col>
      <xdr:colOff>184150</xdr:colOff>
      <xdr:row>63</xdr:row>
      <xdr:rowOff>49530</xdr:rowOff>
    </xdr:to>
    <xdr:sp macro="" textlink="">
      <xdr:nvSpPr>
        <xdr:cNvPr id="134" name="フローチャート: 判断 133"/>
        <xdr:cNvSpPr/>
      </xdr:nvSpPr>
      <xdr:spPr>
        <a:xfrm>
          <a:off x="4064000" y="10511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59690</xdr:rowOff>
    </xdr:from>
    <xdr:ext cx="736600" cy="253365"/>
    <xdr:sp macro="" textlink="">
      <xdr:nvSpPr>
        <xdr:cNvPr id="135" name="テキスト ボックス 134"/>
        <xdr:cNvSpPr txBox="1"/>
      </xdr:nvSpPr>
      <xdr:spPr>
        <a:xfrm>
          <a:off x="3733800" y="102857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151765</xdr:rowOff>
    </xdr:from>
    <xdr:to xmlns:xdr="http://schemas.openxmlformats.org/drawingml/2006/spreadsheetDrawing">
      <xdr:col>15</xdr:col>
      <xdr:colOff>82550</xdr:colOff>
      <xdr:row>63</xdr:row>
      <xdr:rowOff>111760</xdr:rowOff>
    </xdr:to>
    <xdr:cxnSp macro="">
      <xdr:nvCxnSpPr>
        <xdr:cNvPr id="136" name="直線コネクタ 135"/>
        <xdr:cNvCxnSpPr/>
      </xdr:nvCxnSpPr>
      <xdr:spPr>
        <a:xfrm>
          <a:off x="2336800" y="1037780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47625</xdr:rowOff>
    </xdr:from>
    <xdr:to xmlns:xdr="http://schemas.openxmlformats.org/drawingml/2006/spreadsheetDrawing">
      <xdr:col>15</xdr:col>
      <xdr:colOff>133350</xdr:colOff>
      <xdr:row>62</xdr:row>
      <xdr:rowOff>146685</xdr:rowOff>
    </xdr:to>
    <xdr:sp macro="" textlink="">
      <xdr:nvSpPr>
        <xdr:cNvPr id="137" name="フローチャート: 判断 136"/>
        <xdr:cNvSpPr/>
      </xdr:nvSpPr>
      <xdr:spPr>
        <a:xfrm>
          <a:off x="3175000" y="10441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156210</xdr:rowOff>
    </xdr:from>
    <xdr:ext cx="756285" cy="253365"/>
    <xdr:sp macro="" textlink="">
      <xdr:nvSpPr>
        <xdr:cNvPr id="138" name="テキスト ボックス 137"/>
        <xdr:cNvSpPr txBox="1"/>
      </xdr:nvSpPr>
      <xdr:spPr>
        <a:xfrm>
          <a:off x="2844800" y="102146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61</xdr:row>
      <xdr:rowOff>151765</xdr:rowOff>
    </xdr:from>
    <xdr:to xmlns:xdr="http://schemas.openxmlformats.org/drawingml/2006/spreadsheetDrawing">
      <xdr:col>11</xdr:col>
      <xdr:colOff>31750</xdr:colOff>
      <xdr:row>62</xdr:row>
      <xdr:rowOff>73025</xdr:rowOff>
    </xdr:to>
    <xdr:cxnSp macro="">
      <xdr:nvCxnSpPr>
        <xdr:cNvPr id="139" name="直線コネクタ 138"/>
        <xdr:cNvCxnSpPr/>
      </xdr:nvCxnSpPr>
      <xdr:spPr>
        <a:xfrm flipV="1">
          <a:off x="1445895" y="10377805"/>
          <a:ext cx="89090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11430</xdr:rowOff>
    </xdr:from>
    <xdr:to xmlns:xdr="http://schemas.openxmlformats.org/drawingml/2006/spreadsheetDrawing">
      <xdr:col>11</xdr:col>
      <xdr:colOff>82550</xdr:colOff>
      <xdr:row>62</xdr:row>
      <xdr:rowOff>110490</xdr:rowOff>
    </xdr:to>
    <xdr:sp macro="" textlink="">
      <xdr:nvSpPr>
        <xdr:cNvPr id="140" name="フローチャート: 判断 139"/>
        <xdr:cNvSpPr/>
      </xdr:nvSpPr>
      <xdr:spPr>
        <a:xfrm>
          <a:off x="2284095" y="10405110"/>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95885</xdr:rowOff>
    </xdr:from>
    <xdr:ext cx="762000" cy="253365"/>
    <xdr:sp macro="" textlink="">
      <xdr:nvSpPr>
        <xdr:cNvPr id="141" name="テキスト ボックス 140"/>
        <xdr:cNvSpPr txBox="1"/>
      </xdr:nvSpPr>
      <xdr:spPr>
        <a:xfrm>
          <a:off x="1955800" y="10489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49530</xdr:rowOff>
    </xdr:from>
    <xdr:to xmlns:xdr="http://schemas.openxmlformats.org/drawingml/2006/spreadsheetDrawing">
      <xdr:col>7</xdr:col>
      <xdr:colOff>31750</xdr:colOff>
      <xdr:row>61</xdr:row>
      <xdr:rowOff>148590</xdr:rowOff>
    </xdr:to>
    <xdr:sp macro="" textlink="">
      <xdr:nvSpPr>
        <xdr:cNvPr id="142" name="フローチャート: 判断 141"/>
        <xdr:cNvSpPr/>
      </xdr:nvSpPr>
      <xdr:spPr>
        <a:xfrm>
          <a:off x="1397000" y="10275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159385</xdr:rowOff>
    </xdr:from>
    <xdr:ext cx="756285" cy="247015"/>
    <xdr:sp macro="" textlink="">
      <xdr:nvSpPr>
        <xdr:cNvPr id="143" name="テキスト ボックス 142"/>
        <xdr:cNvSpPr txBox="1"/>
      </xdr:nvSpPr>
      <xdr:spPr>
        <a:xfrm>
          <a:off x="1066800" y="1005014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47015"/>
    <xdr:sp macro="" textlink="">
      <xdr:nvSpPr>
        <xdr:cNvPr id="144" name="テキスト ボックス 143"/>
        <xdr:cNvSpPr txBox="1"/>
      </xdr:nvSpPr>
      <xdr:spPr>
        <a:xfrm>
          <a:off x="47371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47015"/>
    <xdr:sp macro="" textlink="">
      <xdr:nvSpPr>
        <xdr:cNvPr id="145" name="テキスト ボックス 144"/>
        <xdr:cNvSpPr txBox="1"/>
      </xdr:nvSpPr>
      <xdr:spPr>
        <a:xfrm>
          <a:off x="38989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6285" cy="247015"/>
    <xdr:sp macro="" textlink="">
      <xdr:nvSpPr>
        <xdr:cNvPr id="146" name="テキスト ボックス 145"/>
        <xdr:cNvSpPr txBox="1"/>
      </xdr:nvSpPr>
      <xdr:spPr>
        <a:xfrm>
          <a:off x="3009900" y="1173226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7015"/>
    <xdr:sp macro="" textlink="">
      <xdr:nvSpPr>
        <xdr:cNvPr id="147" name="テキスト ボックス 146"/>
        <xdr:cNvSpPr txBox="1"/>
      </xdr:nvSpPr>
      <xdr:spPr>
        <a:xfrm>
          <a:off x="21209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47015"/>
    <xdr:sp macro="" textlink="">
      <xdr:nvSpPr>
        <xdr:cNvPr id="148" name="テキスト ボックス 147"/>
        <xdr:cNvSpPr txBox="1"/>
      </xdr:nvSpPr>
      <xdr:spPr>
        <a:xfrm>
          <a:off x="12319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156210</xdr:rowOff>
    </xdr:from>
    <xdr:to xmlns:xdr="http://schemas.openxmlformats.org/drawingml/2006/spreadsheetDrawing">
      <xdr:col>23</xdr:col>
      <xdr:colOff>184150</xdr:colOff>
      <xdr:row>64</xdr:row>
      <xdr:rowOff>88265</xdr:rowOff>
    </xdr:to>
    <xdr:sp macro="" textlink="">
      <xdr:nvSpPr>
        <xdr:cNvPr id="149" name="楕円 148"/>
        <xdr:cNvSpPr/>
      </xdr:nvSpPr>
      <xdr:spPr>
        <a:xfrm>
          <a:off x="4902200" y="107175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128905</xdr:rowOff>
    </xdr:from>
    <xdr:ext cx="762000" cy="253365"/>
    <xdr:sp macro="" textlink="">
      <xdr:nvSpPr>
        <xdr:cNvPr id="150" name="財政構造の弾力性該当値テキスト"/>
        <xdr:cNvSpPr txBox="1"/>
      </xdr:nvSpPr>
      <xdr:spPr>
        <a:xfrm>
          <a:off x="5041900" y="10690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138430</xdr:rowOff>
    </xdr:from>
    <xdr:to xmlns:xdr="http://schemas.openxmlformats.org/drawingml/2006/spreadsheetDrawing">
      <xdr:col>19</xdr:col>
      <xdr:colOff>184150</xdr:colOff>
      <xdr:row>64</xdr:row>
      <xdr:rowOff>70485</xdr:rowOff>
    </xdr:to>
    <xdr:sp macro="" textlink="">
      <xdr:nvSpPr>
        <xdr:cNvPr id="151" name="楕円 150"/>
        <xdr:cNvSpPr/>
      </xdr:nvSpPr>
      <xdr:spPr>
        <a:xfrm>
          <a:off x="4064000" y="10699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55880</xdr:rowOff>
    </xdr:from>
    <xdr:ext cx="736600" cy="253365"/>
    <xdr:sp macro="" textlink="">
      <xdr:nvSpPr>
        <xdr:cNvPr id="152" name="テキスト ボックス 151"/>
        <xdr:cNvSpPr txBox="1"/>
      </xdr:nvSpPr>
      <xdr:spPr>
        <a:xfrm>
          <a:off x="3733800" y="107848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61595</xdr:rowOff>
    </xdr:from>
    <xdr:to xmlns:xdr="http://schemas.openxmlformats.org/drawingml/2006/spreadsheetDrawing">
      <xdr:col>15</xdr:col>
      <xdr:colOff>133350</xdr:colOff>
      <xdr:row>63</xdr:row>
      <xdr:rowOff>161925</xdr:rowOff>
    </xdr:to>
    <xdr:sp macro="" textlink="">
      <xdr:nvSpPr>
        <xdr:cNvPr id="153" name="楕円 152"/>
        <xdr:cNvSpPr/>
      </xdr:nvSpPr>
      <xdr:spPr>
        <a:xfrm>
          <a:off x="3175000" y="106229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146685</xdr:rowOff>
    </xdr:from>
    <xdr:ext cx="756285" cy="247015"/>
    <xdr:sp macro="" textlink="">
      <xdr:nvSpPr>
        <xdr:cNvPr id="154" name="テキスト ボックス 153"/>
        <xdr:cNvSpPr txBox="1"/>
      </xdr:nvSpPr>
      <xdr:spPr>
        <a:xfrm>
          <a:off x="2844800" y="1070800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61</xdr:row>
      <xdr:rowOff>102870</xdr:rowOff>
    </xdr:from>
    <xdr:to xmlns:xdr="http://schemas.openxmlformats.org/drawingml/2006/spreadsheetDrawing">
      <xdr:col>11</xdr:col>
      <xdr:colOff>82550</xdr:colOff>
      <xdr:row>62</xdr:row>
      <xdr:rowOff>34290</xdr:rowOff>
    </xdr:to>
    <xdr:sp macro="" textlink="">
      <xdr:nvSpPr>
        <xdr:cNvPr id="155" name="楕円 154"/>
        <xdr:cNvSpPr/>
      </xdr:nvSpPr>
      <xdr:spPr>
        <a:xfrm>
          <a:off x="2284095" y="10328910"/>
          <a:ext cx="1035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43815</xdr:rowOff>
    </xdr:from>
    <xdr:ext cx="762000" cy="252730"/>
    <xdr:sp macro="" textlink="">
      <xdr:nvSpPr>
        <xdr:cNvPr id="156" name="テキスト ボックス 155"/>
        <xdr:cNvSpPr txBox="1"/>
      </xdr:nvSpPr>
      <xdr:spPr>
        <a:xfrm>
          <a:off x="1955800" y="10102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23495</xdr:rowOff>
    </xdr:from>
    <xdr:to xmlns:xdr="http://schemas.openxmlformats.org/drawingml/2006/spreadsheetDrawing">
      <xdr:col>7</xdr:col>
      <xdr:colOff>31750</xdr:colOff>
      <xdr:row>62</xdr:row>
      <xdr:rowOff>123190</xdr:rowOff>
    </xdr:to>
    <xdr:sp macro="" textlink="">
      <xdr:nvSpPr>
        <xdr:cNvPr id="157" name="楕円 156"/>
        <xdr:cNvSpPr/>
      </xdr:nvSpPr>
      <xdr:spPr>
        <a:xfrm>
          <a:off x="1397000" y="10417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107950</xdr:rowOff>
    </xdr:from>
    <xdr:ext cx="756285" cy="247015"/>
    <xdr:sp macro="" textlink="">
      <xdr:nvSpPr>
        <xdr:cNvPr id="158" name="テキスト ボックス 157"/>
        <xdr:cNvSpPr txBox="1"/>
      </xdr:nvSpPr>
      <xdr:spPr>
        <a:xfrm>
          <a:off x="1066800" y="1050163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59" name="正方形/長方形 158"/>
        <xdr:cNvSpPr/>
      </xdr:nvSpPr>
      <xdr:spPr>
        <a:xfrm>
          <a:off x="762000" y="12355195"/>
          <a:ext cx="50800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0" name="テキスト ボックス 159"/>
        <xdr:cNvSpPr txBox="1"/>
      </xdr:nvSpPr>
      <xdr:spPr>
        <a:xfrm>
          <a:off x="803910"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4650" cy="351155"/>
    <xdr:sp macro="" textlink="">
      <xdr:nvSpPr>
        <xdr:cNvPr id="161" name="テキスト ボックス 160"/>
        <xdr:cNvSpPr txBox="1"/>
      </xdr:nvSpPr>
      <xdr:spPr>
        <a:xfrm>
          <a:off x="4149090" y="12684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[231,743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2" name="正方形/長方形 161"/>
        <xdr:cNvSpPr/>
      </xdr:nvSpPr>
      <xdr:spPr>
        <a:xfrm>
          <a:off x="5905500" y="1260411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3" name="正方形/長方形 162"/>
        <xdr:cNvSpPr/>
      </xdr:nvSpPr>
      <xdr:spPr>
        <a:xfrm>
          <a:off x="5905500" y="12790805"/>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4" name="正方形/長方形 163"/>
        <xdr:cNvSpPr/>
      </xdr:nvSpPr>
      <xdr:spPr>
        <a:xfrm>
          <a:off x="7556500" y="1260411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5" name="正方形/長方形 164"/>
        <xdr:cNvSpPr/>
      </xdr:nvSpPr>
      <xdr:spPr>
        <a:xfrm>
          <a:off x="7556500" y="1279080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6" name="正方形/長方形 165"/>
        <xdr:cNvSpPr/>
      </xdr:nvSpPr>
      <xdr:spPr>
        <a:xfrm>
          <a:off x="9017000" y="1260411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7" name="正方形/長方形 166"/>
        <xdr:cNvSpPr/>
      </xdr:nvSpPr>
      <xdr:spPr>
        <a:xfrm>
          <a:off x="9017000" y="1279080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8" name="正方形/長方形 167"/>
        <xdr:cNvSpPr/>
      </xdr:nvSpPr>
      <xdr:spPr>
        <a:xfrm>
          <a:off x="762000" y="13100685"/>
          <a:ext cx="5080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69" name="正方形/長方形 168"/>
        <xdr:cNvSpPr/>
      </xdr:nvSpPr>
      <xdr:spPr>
        <a:xfrm>
          <a:off x="6032500" y="13100685"/>
          <a:ext cx="603250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0" name="正方形/長方形 169"/>
        <xdr:cNvSpPr/>
      </xdr:nvSpPr>
      <xdr:spPr>
        <a:xfrm>
          <a:off x="6032500" y="13100685"/>
          <a:ext cx="379539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1" name="テキスト ボックス 170"/>
        <xdr:cNvSpPr txBox="1"/>
      </xdr:nvSpPr>
      <xdr:spPr>
        <a:xfrm>
          <a:off x="6159500" y="13411200"/>
          <a:ext cx="576389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人件費は55,458千円、物件費が85,134千円増加したことに加え、</a:t>
          </a:r>
          <a:r>
            <a:rPr lang="ja-JP" altLang="en-US"/>
            <a:t>分母となる</a:t>
          </a:r>
          <a:r>
            <a:rPr lang="ja-JP" altLang="en-US"/>
            <a:t>人口の減少に伴い、人口一人当たりの決算額は増加している。</a:t>
          </a:r>
        </a:p>
        <a:p>
          <a:r>
            <a:rPr lang="ja-JP" altLang="en-US"/>
            <a:t>　増の要因としては、</a:t>
          </a:r>
          <a:r>
            <a:rPr lang="ja-JP" altLang="en-US"/>
            <a:t>人件費は主に３回の選挙が行われたためである</a:t>
          </a:r>
          <a:r>
            <a:rPr lang="ja-JP" altLang="en-US"/>
            <a:t>。</a:t>
          </a:r>
          <a:r>
            <a:rPr lang="ja-JP" altLang="en-US"/>
            <a:t>また、物件費は、人件費同様選挙に係る備品等の経費に加え、職員用パソコン等機器の更新によるものである。</a:t>
          </a:r>
        </a:p>
        <a:p>
          <a:r>
            <a:rPr lang="ja-JP" altLang="en-US"/>
            <a:t>　今後は、行政サービスの品質低下を招かない程度に、歳出の圧縮に努める。</a:t>
          </a: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2" name="テキスト ボックス 171"/>
        <xdr:cNvSpPr txBox="1"/>
      </xdr:nvSpPr>
      <xdr:spPr>
        <a:xfrm>
          <a:off x="723900"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3" name="直線コネクタ 172"/>
        <xdr:cNvCxnSpPr/>
      </xdr:nvCxnSpPr>
      <xdr:spPr>
        <a:xfrm>
          <a:off x="762000" y="154603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7015"/>
    <xdr:sp macro="" textlink="">
      <xdr:nvSpPr>
        <xdr:cNvPr id="174" name="テキスト ボックス 173"/>
        <xdr:cNvSpPr txBox="1"/>
      </xdr:nvSpPr>
      <xdr:spPr>
        <a:xfrm>
          <a:off x="0" y="1532128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68580</xdr:rowOff>
    </xdr:from>
    <xdr:to xmlns:xdr="http://schemas.openxmlformats.org/drawingml/2006/spreadsheetDrawing">
      <xdr:col>27</xdr:col>
      <xdr:colOff>184150</xdr:colOff>
      <xdr:row>89</xdr:row>
      <xdr:rowOff>68580</xdr:rowOff>
    </xdr:to>
    <xdr:cxnSp macro="">
      <xdr:nvCxnSpPr>
        <xdr:cNvPr id="175" name="直線コネクタ 174"/>
        <xdr:cNvCxnSpPr/>
      </xdr:nvCxnSpPr>
      <xdr:spPr>
        <a:xfrm>
          <a:off x="762000" y="149885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96520</xdr:rowOff>
    </xdr:from>
    <xdr:ext cx="762000" cy="253365"/>
    <xdr:sp macro="" textlink="">
      <xdr:nvSpPr>
        <xdr:cNvPr id="176" name="テキスト ボックス 175"/>
        <xdr:cNvSpPr txBox="1"/>
      </xdr:nvSpPr>
      <xdr:spPr>
        <a:xfrm>
          <a:off x="0" y="14848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99060</xdr:rowOff>
    </xdr:from>
    <xdr:to xmlns:xdr="http://schemas.openxmlformats.org/drawingml/2006/spreadsheetDrawing">
      <xdr:col>27</xdr:col>
      <xdr:colOff>184150</xdr:colOff>
      <xdr:row>86</xdr:row>
      <xdr:rowOff>99060</xdr:rowOff>
    </xdr:to>
    <xdr:cxnSp macro="">
      <xdr:nvCxnSpPr>
        <xdr:cNvPr id="177" name="直線コネクタ 176"/>
        <xdr:cNvCxnSpPr/>
      </xdr:nvCxnSpPr>
      <xdr:spPr>
        <a:xfrm>
          <a:off x="762000" y="14516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128270</xdr:rowOff>
    </xdr:from>
    <xdr:ext cx="762000" cy="247015"/>
    <xdr:sp macro="" textlink="">
      <xdr:nvSpPr>
        <xdr:cNvPr id="178" name="テキスト ボックス 177"/>
        <xdr:cNvSpPr txBox="1"/>
      </xdr:nvSpPr>
      <xdr:spPr>
        <a:xfrm>
          <a:off x="0" y="1437767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130175</xdr:rowOff>
    </xdr:from>
    <xdr:to xmlns:xdr="http://schemas.openxmlformats.org/drawingml/2006/spreadsheetDrawing">
      <xdr:col>27</xdr:col>
      <xdr:colOff>184150</xdr:colOff>
      <xdr:row>83</xdr:row>
      <xdr:rowOff>130175</xdr:rowOff>
    </xdr:to>
    <xdr:cxnSp macro="">
      <xdr:nvCxnSpPr>
        <xdr:cNvPr id="179" name="直線コネクタ 178"/>
        <xdr:cNvCxnSpPr/>
      </xdr:nvCxnSpPr>
      <xdr:spPr>
        <a:xfrm>
          <a:off x="762000" y="140442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159385</xdr:rowOff>
    </xdr:from>
    <xdr:ext cx="762000" cy="247015"/>
    <xdr:sp macro="" textlink="">
      <xdr:nvSpPr>
        <xdr:cNvPr id="180" name="テキスト ボックス 179"/>
        <xdr:cNvSpPr txBox="1"/>
      </xdr:nvSpPr>
      <xdr:spPr>
        <a:xfrm>
          <a:off x="0" y="139058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161925</xdr:rowOff>
    </xdr:from>
    <xdr:to xmlns:xdr="http://schemas.openxmlformats.org/drawingml/2006/spreadsheetDrawing">
      <xdr:col>27</xdr:col>
      <xdr:colOff>184150</xdr:colOff>
      <xdr:row>80</xdr:row>
      <xdr:rowOff>161925</xdr:rowOff>
    </xdr:to>
    <xdr:cxnSp macro="">
      <xdr:nvCxnSpPr>
        <xdr:cNvPr id="181" name="直線コネクタ 180"/>
        <xdr:cNvCxnSpPr/>
      </xdr:nvCxnSpPr>
      <xdr:spPr>
        <a:xfrm>
          <a:off x="762000" y="13573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22225</xdr:rowOff>
    </xdr:from>
    <xdr:ext cx="762000" cy="253365"/>
    <xdr:sp macro="" textlink="">
      <xdr:nvSpPr>
        <xdr:cNvPr id="182" name="テキスト ボックス 181"/>
        <xdr:cNvSpPr txBox="1"/>
      </xdr:nvSpPr>
      <xdr:spPr>
        <a:xfrm>
          <a:off x="0" y="1343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3" name="直線コネクタ 182"/>
        <xdr:cNvCxnSpPr/>
      </xdr:nvCxnSpPr>
      <xdr:spPr>
        <a:xfrm>
          <a:off x="762000" y="131006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47015"/>
    <xdr:sp macro="" textlink="">
      <xdr:nvSpPr>
        <xdr:cNvPr id="184" name="テキスト ボックス 183"/>
        <xdr:cNvSpPr txBox="1"/>
      </xdr:nvSpPr>
      <xdr:spPr>
        <a:xfrm>
          <a:off x="0" y="129616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5" name="人件費・物件費等の状況グラフ枠"/>
        <xdr:cNvSpPr/>
      </xdr:nvSpPr>
      <xdr:spPr>
        <a:xfrm>
          <a:off x="762000" y="13100685"/>
          <a:ext cx="5080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88265</xdr:rowOff>
    </xdr:from>
    <xdr:to xmlns:xdr="http://schemas.openxmlformats.org/drawingml/2006/spreadsheetDrawing">
      <xdr:col>23</xdr:col>
      <xdr:colOff>133350</xdr:colOff>
      <xdr:row>89</xdr:row>
      <xdr:rowOff>53975</xdr:rowOff>
    </xdr:to>
    <xdr:cxnSp macro="">
      <xdr:nvCxnSpPr>
        <xdr:cNvPr id="186" name="直線コネクタ 185"/>
        <xdr:cNvCxnSpPr/>
      </xdr:nvCxnSpPr>
      <xdr:spPr>
        <a:xfrm flipV="1">
          <a:off x="4953000" y="1366710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26670</xdr:rowOff>
    </xdr:from>
    <xdr:ext cx="762000" cy="253365"/>
    <xdr:sp macro="" textlink="">
      <xdr:nvSpPr>
        <xdr:cNvPr id="187" name="人件費・物件費等の状況最小値テキスト"/>
        <xdr:cNvSpPr txBox="1"/>
      </xdr:nvSpPr>
      <xdr:spPr>
        <a:xfrm>
          <a:off x="5041900" y="149466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53975</xdr:rowOff>
    </xdr:from>
    <xdr:to xmlns:xdr="http://schemas.openxmlformats.org/drawingml/2006/spreadsheetDrawing">
      <xdr:col>24</xdr:col>
      <xdr:colOff>12700</xdr:colOff>
      <xdr:row>89</xdr:row>
      <xdr:rowOff>53975</xdr:rowOff>
    </xdr:to>
    <xdr:cxnSp macro="">
      <xdr:nvCxnSpPr>
        <xdr:cNvPr id="188" name="直線コネクタ 187"/>
        <xdr:cNvCxnSpPr/>
      </xdr:nvCxnSpPr>
      <xdr:spPr>
        <a:xfrm>
          <a:off x="4864100" y="1497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5080</xdr:rowOff>
    </xdr:from>
    <xdr:ext cx="762000" cy="253365"/>
    <xdr:sp macro="" textlink="">
      <xdr:nvSpPr>
        <xdr:cNvPr id="189" name="人件費・物件費等の状況最大値テキスト"/>
        <xdr:cNvSpPr txBox="1"/>
      </xdr:nvSpPr>
      <xdr:spPr>
        <a:xfrm>
          <a:off x="5041900" y="13416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88265</xdr:rowOff>
    </xdr:from>
    <xdr:to xmlns:xdr="http://schemas.openxmlformats.org/drawingml/2006/spreadsheetDrawing">
      <xdr:col>24</xdr:col>
      <xdr:colOff>12700</xdr:colOff>
      <xdr:row>81</xdr:row>
      <xdr:rowOff>88265</xdr:rowOff>
    </xdr:to>
    <xdr:cxnSp macro="">
      <xdr:nvCxnSpPr>
        <xdr:cNvPr id="190" name="直線コネクタ 189"/>
        <xdr:cNvCxnSpPr/>
      </xdr:nvCxnSpPr>
      <xdr:spPr>
        <a:xfrm>
          <a:off x="4864100" y="1366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31115</xdr:rowOff>
    </xdr:from>
    <xdr:to xmlns:xdr="http://schemas.openxmlformats.org/drawingml/2006/spreadsheetDrawing">
      <xdr:col>23</xdr:col>
      <xdr:colOff>133350</xdr:colOff>
      <xdr:row>84</xdr:row>
      <xdr:rowOff>112395</xdr:rowOff>
    </xdr:to>
    <xdr:cxnSp macro="">
      <xdr:nvCxnSpPr>
        <xdr:cNvPr id="191" name="直線コネクタ 190"/>
        <xdr:cNvCxnSpPr/>
      </xdr:nvCxnSpPr>
      <xdr:spPr>
        <a:xfrm>
          <a:off x="4114800" y="1411287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4445</xdr:rowOff>
    </xdr:from>
    <xdr:ext cx="762000" cy="253365"/>
    <xdr:sp macro="" textlink="">
      <xdr:nvSpPr>
        <xdr:cNvPr id="192" name="人件費・物件費等の状況平均値テキスト"/>
        <xdr:cNvSpPr txBox="1"/>
      </xdr:nvSpPr>
      <xdr:spPr>
        <a:xfrm>
          <a:off x="5041900" y="139185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155575</xdr:rowOff>
    </xdr:from>
    <xdr:to xmlns:xdr="http://schemas.openxmlformats.org/drawingml/2006/spreadsheetDrawing">
      <xdr:col>23</xdr:col>
      <xdr:colOff>184150</xdr:colOff>
      <xdr:row>84</xdr:row>
      <xdr:rowOff>87630</xdr:rowOff>
    </xdr:to>
    <xdr:sp macro="" textlink="">
      <xdr:nvSpPr>
        <xdr:cNvPr id="193" name="フローチャート: 判断 192"/>
        <xdr:cNvSpPr/>
      </xdr:nvSpPr>
      <xdr:spPr>
        <a:xfrm>
          <a:off x="4902200" y="14069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17145</xdr:rowOff>
    </xdr:from>
    <xdr:to xmlns:xdr="http://schemas.openxmlformats.org/drawingml/2006/spreadsheetDrawing">
      <xdr:col>19</xdr:col>
      <xdr:colOff>133350</xdr:colOff>
      <xdr:row>84</xdr:row>
      <xdr:rowOff>31115</xdr:rowOff>
    </xdr:to>
    <xdr:cxnSp macro="">
      <xdr:nvCxnSpPr>
        <xdr:cNvPr id="194" name="直線コネクタ 193"/>
        <xdr:cNvCxnSpPr/>
      </xdr:nvCxnSpPr>
      <xdr:spPr>
        <a:xfrm>
          <a:off x="3225800" y="140989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101600</xdr:rowOff>
    </xdr:from>
    <xdr:to xmlns:xdr="http://schemas.openxmlformats.org/drawingml/2006/spreadsheetDrawing">
      <xdr:col>19</xdr:col>
      <xdr:colOff>184150</xdr:colOff>
      <xdr:row>84</xdr:row>
      <xdr:rowOff>33655</xdr:rowOff>
    </xdr:to>
    <xdr:sp macro="" textlink="">
      <xdr:nvSpPr>
        <xdr:cNvPr id="195" name="フローチャート: 判断 194"/>
        <xdr:cNvSpPr/>
      </xdr:nvSpPr>
      <xdr:spPr>
        <a:xfrm>
          <a:off x="4064000" y="140157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43180</xdr:rowOff>
    </xdr:from>
    <xdr:ext cx="736600" cy="253365"/>
    <xdr:sp macro="" textlink="">
      <xdr:nvSpPr>
        <xdr:cNvPr id="196" name="テキスト ボックス 195"/>
        <xdr:cNvSpPr txBox="1"/>
      </xdr:nvSpPr>
      <xdr:spPr>
        <a:xfrm>
          <a:off x="3733800" y="137896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117475</xdr:rowOff>
    </xdr:from>
    <xdr:to xmlns:xdr="http://schemas.openxmlformats.org/drawingml/2006/spreadsheetDrawing">
      <xdr:col>15</xdr:col>
      <xdr:colOff>82550</xdr:colOff>
      <xdr:row>84</xdr:row>
      <xdr:rowOff>17145</xdr:rowOff>
    </xdr:to>
    <xdr:cxnSp macro="">
      <xdr:nvCxnSpPr>
        <xdr:cNvPr id="197" name="直線コネクタ 196"/>
        <xdr:cNvCxnSpPr/>
      </xdr:nvCxnSpPr>
      <xdr:spPr>
        <a:xfrm>
          <a:off x="2336800" y="1403159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90805</xdr:rowOff>
    </xdr:from>
    <xdr:to xmlns:xdr="http://schemas.openxmlformats.org/drawingml/2006/spreadsheetDrawing">
      <xdr:col>15</xdr:col>
      <xdr:colOff>133350</xdr:colOff>
      <xdr:row>84</xdr:row>
      <xdr:rowOff>22225</xdr:rowOff>
    </xdr:to>
    <xdr:sp macro="" textlink="">
      <xdr:nvSpPr>
        <xdr:cNvPr id="198" name="フローチャート: 判断 197"/>
        <xdr:cNvSpPr/>
      </xdr:nvSpPr>
      <xdr:spPr>
        <a:xfrm>
          <a:off x="3175000" y="14004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32385</xdr:rowOff>
    </xdr:from>
    <xdr:ext cx="756285" cy="247015"/>
    <xdr:sp macro="" textlink="">
      <xdr:nvSpPr>
        <xdr:cNvPr id="199" name="テキスト ボックス 198"/>
        <xdr:cNvSpPr txBox="1"/>
      </xdr:nvSpPr>
      <xdr:spPr>
        <a:xfrm>
          <a:off x="2844800" y="1377886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83</xdr:row>
      <xdr:rowOff>116840</xdr:rowOff>
    </xdr:from>
    <xdr:to xmlns:xdr="http://schemas.openxmlformats.org/drawingml/2006/spreadsheetDrawing">
      <xdr:col>11</xdr:col>
      <xdr:colOff>31750</xdr:colOff>
      <xdr:row>83</xdr:row>
      <xdr:rowOff>117475</xdr:rowOff>
    </xdr:to>
    <xdr:cxnSp macro="">
      <xdr:nvCxnSpPr>
        <xdr:cNvPr id="200" name="直線コネクタ 199"/>
        <xdr:cNvCxnSpPr/>
      </xdr:nvCxnSpPr>
      <xdr:spPr>
        <a:xfrm>
          <a:off x="1445895" y="14030960"/>
          <a:ext cx="89090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83</xdr:row>
      <xdr:rowOff>74930</xdr:rowOff>
    </xdr:from>
    <xdr:to xmlns:xdr="http://schemas.openxmlformats.org/drawingml/2006/spreadsheetDrawing">
      <xdr:col>11</xdr:col>
      <xdr:colOff>82550</xdr:colOff>
      <xdr:row>84</xdr:row>
      <xdr:rowOff>6350</xdr:rowOff>
    </xdr:to>
    <xdr:sp macro="" textlink="">
      <xdr:nvSpPr>
        <xdr:cNvPr id="201" name="フローチャート: 判断 200"/>
        <xdr:cNvSpPr/>
      </xdr:nvSpPr>
      <xdr:spPr>
        <a:xfrm>
          <a:off x="2284095" y="13989050"/>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160020</xdr:rowOff>
    </xdr:from>
    <xdr:ext cx="762000" cy="247015"/>
    <xdr:sp macro="" textlink="">
      <xdr:nvSpPr>
        <xdr:cNvPr id="202" name="テキスト ボックス 201"/>
        <xdr:cNvSpPr txBox="1"/>
      </xdr:nvSpPr>
      <xdr:spPr>
        <a:xfrm>
          <a:off x="1955800" y="1407414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4445</xdr:rowOff>
    </xdr:from>
    <xdr:to xmlns:xdr="http://schemas.openxmlformats.org/drawingml/2006/spreadsheetDrawing">
      <xdr:col>7</xdr:col>
      <xdr:colOff>31750</xdr:colOff>
      <xdr:row>83</xdr:row>
      <xdr:rowOff>104140</xdr:rowOff>
    </xdr:to>
    <xdr:sp macro="" textlink="">
      <xdr:nvSpPr>
        <xdr:cNvPr id="203" name="フローチャート: 判断 202"/>
        <xdr:cNvSpPr/>
      </xdr:nvSpPr>
      <xdr:spPr>
        <a:xfrm>
          <a:off x="1397000" y="13918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113665</xdr:rowOff>
    </xdr:from>
    <xdr:ext cx="756285" cy="253365"/>
    <xdr:sp macro="" textlink="">
      <xdr:nvSpPr>
        <xdr:cNvPr id="204" name="テキスト ボックス 203"/>
        <xdr:cNvSpPr txBox="1"/>
      </xdr:nvSpPr>
      <xdr:spPr>
        <a:xfrm>
          <a:off x="1066800" y="136925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47015"/>
    <xdr:sp macro="" textlink="">
      <xdr:nvSpPr>
        <xdr:cNvPr id="205" name="テキスト ボックス 204"/>
        <xdr:cNvSpPr txBox="1"/>
      </xdr:nvSpPr>
      <xdr:spPr>
        <a:xfrm>
          <a:off x="473710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47015"/>
    <xdr:sp macro="" textlink="">
      <xdr:nvSpPr>
        <xdr:cNvPr id="206" name="テキスト ボックス 205"/>
        <xdr:cNvSpPr txBox="1"/>
      </xdr:nvSpPr>
      <xdr:spPr>
        <a:xfrm>
          <a:off x="389890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6285" cy="247015"/>
    <xdr:sp macro="" textlink="">
      <xdr:nvSpPr>
        <xdr:cNvPr id="207" name="テキスト ボックス 206"/>
        <xdr:cNvSpPr txBox="1"/>
      </xdr:nvSpPr>
      <xdr:spPr>
        <a:xfrm>
          <a:off x="3009900" y="1545780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7015"/>
    <xdr:sp macro="" textlink="">
      <xdr:nvSpPr>
        <xdr:cNvPr id="208" name="テキスト ボックス 207"/>
        <xdr:cNvSpPr txBox="1"/>
      </xdr:nvSpPr>
      <xdr:spPr>
        <a:xfrm>
          <a:off x="212090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47015"/>
    <xdr:sp macro="" textlink="">
      <xdr:nvSpPr>
        <xdr:cNvPr id="209" name="テキスト ボックス 208"/>
        <xdr:cNvSpPr txBox="1"/>
      </xdr:nvSpPr>
      <xdr:spPr>
        <a:xfrm>
          <a:off x="123190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62230</xdr:rowOff>
    </xdr:from>
    <xdr:to xmlns:xdr="http://schemas.openxmlformats.org/drawingml/2006/spreadsheetDrawing">
      <xdr:col>23</xdr:col>
      <xdr:colOff>184150</xdr:colOff>
      <xdr:row>84</xdr:row>
      <xdr:rowOff>162560</xdr:rowOff>
    </xdr:to>
    <xdr:sp macro="" textlink="">
      <xdr:nvSpPr>
        <xdr:cNvPr id="210" name="楕円 209"/>
        <xdr:cNvSpPr/>
      </xdr:nvSpPr>
      <xdr:spPr>
        <a:xfrm>
          <a:off x="4902200" y="141439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35560</xdr:rowOff>
    </xdr:from>
    <xdr:ext cx="762000" cy="247015"/>
    <xdr:sp macro="" textlink="">
      <xdr:nvSpPr>
        <xdr:cNvPr id="211" name="人件費・物件費等の状況該当値テキスト"/>
        <xdr:cNvSpPr txBox="1"/>
      </xdr:nvSpPr>
      <xdr:spPr>
        <a:xfrm>
          <a:off x="5041900" y="141173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149225</xdr:rowOff>
    </xdr:from>
    <xdr:to xmlns:xdr="http://schemas.openxmlformats.org/drawingml/2006/spreadsheetDrawing">
      <xdr:col>19</xdr:col>
      <xdr:colOff>184150</xdr:colOff>
      <xdr:row>84</xdr:row>
      <xdr:rowOff>80645</xdr:rowOff>
    </xdr:to>
    <xdr:sp macro="" textlink="">
      <xdr:nvSpPr>
        <xdr:cNvPr id="212" name="楕円 211"/>
        <xdr:cNvSpPr/>
      </xdr:nvSpPr>
      <xdr:spPr>
        <a:xfrm>
          <a:off x="4064000" y="14063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66040</xdr:rowOff>
    </xdr:from>
    <xdr:ext cx="736600" cy="247015"/>
    <xdr:sp macro="" textlink="">
      <xdr:nvSpPr>
        <xdr:cNvPr id="213" name="テキスト ボックス 212"/>
        <xdr:cNvSpPr txBox="1"/>
      </xdr:nvSpPr>
      <xdr:spPr>
        <a:xfrm>
          <a:off x="3733800" y="1414780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135255</xdr:rowOff>
    </xdr:from>
    <xdr:to xmlns:xdr="http://schemas.openxmlformats.org/drawingml/2006/spreadsheetDrawing">
      <xdr:col>15</xdr:col>
      <xdr:colOff>133350</xdr:colOff>
      <xdr:row>84</xdr:row>
      <xdr:rowOff>67310</xdr:rowOff>
    </xdr:to>
    <xdr:sp macro="" textlink="">
      <xdr:nvSpPr>
        <xdr:cNvPr id="214" name="楕円 213"/>
        <xdr:cNvSpPr/>
      </xdr:nvSpPr>
      <xdr:spPr>
        <a:xfrm>
          <a:off x="3175000" y="14049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52070</xdr:rowOff>
    </xdr:from>
    <xdr:ext cx="756285" cy="247015"/>
    <xdr:sp macro="" textlink="">
      <xdr:nvSpPr>
        <xdr:cNvPr id="215" name="テキスト ボックス 214"/>
        <xdr:cNvSpPr txBox="1"/>
      </xdr:nvSpPr>
      <xdr:spPr>
        <a:xfrm>
          <a:off x="2844800" y="1413383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83</xdr:row>
      <xdr:rowOff>67945</xdr:rowOff>
    </xdr:from>
    <xdr:to xmlns:xdr="http://schemas.openxmlformats.org/drawingml/2006/spreadsheetDrawing">
      <xdr:col>11</xdr:col>
      <xdr:colOff>82550</xdr:colOff>
      <xdr:row>83</xdr:row>
      <xdr:rowOff>167005</xdr:rowOff>
    </xdr:to>
    <xdr:sp macro="" textlink="">
      <xdr:nvSpPr>
        <xdr:cNvPr id="216" name="楕円 215"/>
        <xdr:cNvSpPr/>
      </xdr:nvSpPr>
      <xdr:spPr>
        <a:xfrm>
          <a:off x="2284095" y="13982065"/>
          <a:ext cx="1035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8890</xdr:rowOff>
    </xdr:from>
    <xdr:ext cx="762000" cy="253365"/>
    <xdr:sp macro="" textlink="">
      <xdr:nvSpPr>
        <xdr:cNvPr id="217" name="テキスト ボックス 216"/>
        <xdr:cNvSpPr txBox="1"/>
      </xdr:nvSpPr>
      <xdr:spPr>
        <a:xfrm>
          <a:off x="1955800" y="13755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67310</xdr:rowOff>
    </xdr:from>
    <xdr:to xmlns:xdr="http://schemas.openxmlformats.org/drawingml/2006/spreadsheetDrawing">
      <xdr:col>7</xdr:col>
      <xdr:colOff>31750</xdr:colOff>
      <xdr:row>83</xdr:row>
      <xdr:rowOff>166370</xdr:rowOff>
    </xdr:to>
    <xdr:sp macro="" textlink="">
      <xdr:nvSpPr>
        <xdr:cNvPr id="218" name="楕円 217"/>
        <xdr:cNvSpPr/>
      </xdr:nvSpPr>
      <xdr:spPr>
        <a:xfrm>
          <a:off x="1397000" y="13981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151130</xdr:rowOff>
    </xdr:from>
    <xdr:ext cx="756285" cy="253365"/>
    <xdr:sp macro="" textlink="">
      <xdr:nvSpPr>
        <xdr:cNvPr id="219" name="テキスト ボックス 218"/>
        <xdr:cNvSpPr txBox="1"/>
      </xdr:nvSpPr>
      <xdr:spPr>
        <a:xfrm>
          <a:off x="1066800" y="140652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0" name="正方形/長方形 219"/>
        <xdr:cNvSpPr/>
      </xdr:nvSpPr>
      <xdr:spPr>
        <a:xfrm>
          <a:off x="12827000" y="12355195"/>
          <a:ext cx="50800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7825" cy="302895"/>
    <xdr:sp macro="" textlink="">
      <xdr:nvSpPr>
        <xdr:cNvPr id="221" name="テキスト ボックス 220"/>
        <xdr:cNvSpPr txBox="1"/>
      </xdr:nvSpPr>
      <xdr:spPr>
        <a:xfrm>
          <a:off x="13651230" y="12709525"/>
          <a:ext cx="164782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4650" cy="351155"/>
    <xdr:sp macro="" textlink="">
      <xdr:nvSpPr>
        <xdr:cNvPr id="222" name="テキスト ボックス 221"/>
        <xdr:cNvSpPr txBox="1"/>
      </xdr:nvSpPr>
      <xdr:spPr>
        <a:xfrm>
          <a:off x="15431770" y="12684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3" name="正方形/長方形 222"/>
        <xdr:cNvSpPr/>
      </xdr:nvSpPr>
      <xdr:spPr>
        <a:xfrm>
          <a:off x="17970500" y="1260411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4" name="正方形/長方形 223"/>
        <xdr:cNvSpPr/>
      </xdr:nvSpPr>
      <xdr:spPr>
        <a:xfrm>
          <a:off x="17970500" y="12790805"/>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5" name="正方形/長方形 224"/>
        <xdr:cNvSpPr/>
      </xdr:nvSpPr>
      <xdr:spPr>
        <a:xfrm>
          <a:off x="19621500" y="1260411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6" name="正方形/長方形 225"/>
        <xdr:cNvSpPr/>
      </xdr:nvSpPr>
      <xdr:spPr>
        <a:xfrm>
          <a:off x="19621500" y="1279080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7" name="正方形/長方形 226"/>
        <xdr:cNvSpPr/>
      </xdr:nvSpPr>
      <xdr:spPr>
        <a:xfrm>
          <a:off x="21082000" y="1260411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28" name="正方形/長方形 227"/>
        <xdr:cNvSpPr/>
      </xdr:nvSpPr>
      <xdr:spPr>
        <a:xfrm>
          <a:off x="21082000" y="1279080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29" name="正方形/長方形 228"/>
        <xdr:cNvSpPr/>
      </xdr:nvSpPr>
      <xdr:spPr>
        <a:xfrm>
          <a:off x="12827000" y="13100685"/>
          <a:ext cx="5080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0" name="正方形/長方形 229"/>
        <xdr:cNvSpPr/>
      </xdr:nvSpPr>
      <xdr:spPr>
        <a:xfrm>
          <a:off x="18097500" y="13100685"/>
          <a:ext cx="603250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1" name="正方形/長方形 230"/>
        <xdr:cNvSpPr/>
      </xdr:nvSpPr>
      <xdr:spPr>
        <a:xfrm>
          <a:off x="18097500" y="13100685"/>
          <a:ext cx="3810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2" name="テキスト ボックス 231"/>
        <xdr:cNvSpPr txBox="1"/>
      </xdr:nvSpPr>
      <xdr:spPr>
        <a:xfrm>
          <a:off x="18209895" y="13411200"/>
          <a:ext cx="579310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これまで</a:t>
          </a:r>
          <a:r>
            <a:rPr lang="ja-JP" altLang="en-US"/>
            <a:t>退職者不補充を継続し採用を抑制したことによる職員年齢層の高齢化により類似団体よりも高い状況にある。</a:t>
          </a:r>
        </a:p>
        <a:p>
          <a:r>
            <a:rPr lang="ja-JP" altLang="en-US"/>
            <a:t>　</a:t>
          </a:r>
          <a:r>
            <a:rPr kumimoji="1" lang="ja-JP" altLang="en-US" sz="1100">
              <a:latin typeface="ＭＳ Ｐゴシック"/>
            </a:rPr>
            <a:t>今後も定員適正化や国家公務員の給与改定にあわせた給与水準の見直しを図ることにより縮減に努める。</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3" name="直線コネクタ 232"/>
        <xdr:cNvCxnSpPr/>
      </xdr:nvCxnSpPr>
      <xdr:spPr>
        <a:xfrm>
          <a:off x="12827000" y="154603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6285" cy="247015"/>
    <xdr:sp macro="" textlink="">
      <xdr:nvSpPr>
        <xdr:cNvPr id="234" name="テキスト ボックス 233"/>
        <xdr:cNvSpPr txBox="1"/>
      </xdr:nvSpPr>
      <xdr:spPr>
        <a:xfrm>
          <a:off x="12065000" y="1532128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35560</xdr:rowOff>
    </xdr:from>
    <xdr:to xmlns:xdr="http://schemas.openxmlformats.org/drawingml/2006/spreadsheetDrawing">
      <xdr:col>85</xdr:col>
      <xdr:colOff>95250</xdr:colOff>
      <xdr:row>90</xdr:row>
      <xdr:rowOff>35560</xdr:rowOff>
    </xdr:to>
    <xdr:cxnSp macro="">
      <xdr:nvCxnSpPr>
        <xdr:cNvPr id="235" name="直線コネクタ 234"/>
        <xdr:cNvCxnSpPr/>
      </xdr:nvCxnSpPr>
      <xdr:spPr>
        <a:xfrm>
          <a:off x="12827000" y="151231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63500</xdr:rowOff>
    </xdr:from>
    <xdr:ext cx="756285" cy="253365"/>
    <xdr:sp macro="" textlink="">
      <xdr:nvSpPr>
        <xdr:cNvPr id="236" name="テキスト ボックス 235"/>
        <xdr:cNvSpPr txBox="1"/>
      </xdr:nvSpPr>
      <xdr:spPr>
        <a:xfrm>
          <a:off x="12065000" y="14983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33655</xdr:rowOff>
    </xdr:from>
    <xdr:to xmlns:xdr="http://schemas.openxmlformats.org/drawingml/2006/spreadsheetDrawing">
      <xdr:col>85</xdr:col>
      <xdr:colOff>95250</xdr:colOff>
      <xdr:row>88</xdr:row>
      <xdr:rowOff>33655</xdr:rowOff>
    </xdr:to>
    <xdr:cxnSp macro="">
      <xdr:nvCxnSpPr>
        <xdr:cNvPr id="237" name="直線コネクタ 236"/>
        <xdr:cNvCxnSpPr/>
      </xdr:nvCxnSpPr>
      <xdr:spPr>
        <a:xfrm>
          <a:off x="12827000" y="147859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61595</xdr:rowOff>
    </xdr:from>
    <xdr:ext cx="756285" cy="253365"/>
    <xdr:sp macro="" textlink="">
      <xdr:nvSpPr>
        <xdr:cNvPr id="238" name="テキスト ボックス 237"/>
        <xdr:cNvSpPr txBox="1"/>
      </xdr:nvSpPr>
      <xdr:spPr>
        <a:xfrm>
          <a:off x="12065000" y="146462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31750</xdr:rowOff>
    </xdr:from>
    <xdr:to xmlns:xdr="http://schemas.openxmlformats.org/drawingml/2006/spreadsheetDrawing">
      <xdr:col>85</xdr:col>
      <xdr:colOff>95250</xdr:colOff>
      <xdr:row>86</xdr:row>
      <xdr:rowOff>31750</xdr:rowOff>
    </xdr:to>
    <xdr:cxnSp macro="">
      <xdr:nvCxnSpPr>
        <xdr:cNvPr id="239" name="直線コネクタ 238"/>
        <xdr:cNvCxnSpPr/>
      </xdr:nvCxnSpPr>
      <xdr:spPr>
        <a:xfrm>
          <a:off x="12827000" y="144487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60325</xdr:rowOff>
    </xdr:from>
    <xdr:ext cx="756285" cy="253365"/>
    <xdr:sp macro="" textlink="">
      <xdr:nvSpPr>
        <xdr:cNvPr id="240" name="テキスト ボックス 239"/>
        <xdr:cNvSpPr txBox="1"/>
      </xdr:nvSpPr>
      <xdr:spPr>
        <a:xfrm>
          <a:off x="12065000" y="143097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30480</xdr:rowOff>
    </xdr:from>
    <xdr:to xmlns:xdr="http://schemas.openxmlformats.org/drawingml/2006/spreadsheetDrawing">
      <xdr:col>85</xdr:col>
      <xdr:colOff>95250</xdr:colOff>
      <xdr:row>84</xdr:row>
      <xdr:rowOff>30480</xdr:rowOff>
    </xdr:to>
    <xdr:cxnSp macro="">
      <xdr:nvCxnSpPr>
        <xdr:cNvPr id="241" name="直線コネクタ 240"/>
        <xdr:cNvCxnSpPr/>
      </xdr:nvCxnSpPr>
      <xdr:spPr>
        <a:xfrm>
          <a:off x="12827000" y="141122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59055</xdr:rowOff>
    </xdr:from>
    <xdr:ext cx="756285" cy="253365"/>
    <xdr:sp macro="" textlink="">
      <xdr:nvSpPr>
        <xdr:cNvPr id="242" name="テキスト ボックス 241"/>
        <xdr:cNvSpPr txBox="1"/>
      </xdr:nvSpPr>
      <xdr:spPr>
        <a:xfrm>
          <a:off x="12065000" y="139731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28575</xdr:rowOff>
    </xdr:from>
    <xdr:to xmlns:xdr="http://schemas.openxmlformats.org/drawingml/2006/spreadsheetDrawing">
      <xdr:col>85</xdr:col>
      <xdr:colOff>95250</xdr:colOff>
      <xdr:row>82</xdr:row>
      <xdr:rowOff>28575</xdr:rowOff>
    </xdr:to>
    <xdr:cxnSp macro="">
      <xdr:nvCxnSpPr>
        <xdr:cNvPr id="243" name="直線コネクタ 242"/>
        <xdr:cNvCxnSpPr/>
      </xdr:nvCxnSpPr>
      <xdr:spPr>
        <a:xfrm>
          <a:off x="12827000" y="137750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57150</xdr:rowOff>
    </xdr:from>
    <xdr:ext cx="756285" cy="253365"/>
    <xdr:sp macro="" textlink="">
      <xdr:nvSpPr>
        <xdr:cNvPr id="244" name="テキスト ボックス 243"/>
        <xdr:cNvSpPr txBox="1"/>
      </xdr:nvSpPr>
      <xdr:spPr>
        <a:xfrm>
          <a:off x="12065000" y="136359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5" name="直線コネクタ 244"/>
        <xdr:cNvCxnSpPr/>
      </xdr:nvCxnSpPr>
      <xdr:spPr>
        <a:xfrm>
          <a:off x="12827000" y="134378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55245</xdr:rowOff>
    </xdr:from>
    <xdr:ext cx="756285" cy="252730"/>
    <xdr:sp macro="" textlink="">
      <xdr:nvSpPr>
        <xdr:cNvPr id="246" name="テキスト ボックス 245"/>
        <xdr:cNvSpPr txBox="1"/>
      </xdr:nvSpPr>
      <xdr:spPr>
        <a:xfrm>
          <a:off x="12065000" y="1329880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7" name="直線コネクタ 246"/>
        <xdr:cNvCxnSpPr/>
      </xdr:nvCxnSpPr>
      <xdr:spPr>
        <a:xfrm>
          <a:off x="12827000" y="131006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6285" cy="247015"/>
    <xdr:sp macro="" textlink="">
      <xdr:nvSpPr>
        <xdr:cNvPr id="248" name="テキスト ボックス 247"/>
        <xdr:cNvSpPr txBox="1"/>
      </xdr:nvSpPr>
      <xdr:spPr>
        <a:xfrm>
          <a:off x="12065000" y="1296162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49" name="給与水準   （国との比較）グラフ枠"/>
        <xdr:cNvSpPr/>
      </xdr:nvSpPr>
      <xdr:spPr>
        <a:xfrm>
          <a:off x="12827000" y="13100685"/>
          <a:ext cx="5080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93980</xdr:rowOff>
    </xdr:from>
    <xdr:to xmlns:xdr="http://schemas.openxmlformats.org/drawingml/2006/spreadsheetDrawing">
      <xdr:col>81</xdr:col>
      <xdr:colOff>44450</xdr:colOff>
      <xdr:row>89</xdr:row>
      <xdr:rowOff>118110</xdr:rowOff>
    </xdr:to>
    <xdr:cxnSp macro="">
      <xdr:nvCxnSpPr>
        <xdr:cNvPr id="250" name="直線コネクタ 249"/>
        <xdr:cNvCxnSpPr/>
      </xdr:nvCxnSpPr>
      <xdr:spPr>
        <a:xfrm flipV="1">
          <a:off x="17018000" y="13505180"/>
          <a:ext cx="0" cy="1532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91440</xdr:rowOff>
    </xdr:from>
    <xdr:ext cx="756285" cy="247015"/>
    <xdr:sp macro="" textlink="">
      <xdr:nvSpPr>
        <xdr:cNvPr id="251" name="給与水準   （国との比較）最小値テキスト"/>
        <xdr:cNvSpPr txBox="1"/>
      </xdr:nvSpPr>
      <xdr:spPr>
        <a:xfrm>
          <a:off x="17106900" y="1501140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118110</xdr:rowOff>
    </xdr:from>
    <xdr:to xmlns:xdr="http://schemas.openxmlformats.org/drawingml/2006/spreadsheetDrawing">
      <xdr:col>81</xdr:col>
      <xdr:colOff>133350</xdr:colOff>
      <xdr:row>89</xdr:row>
      <xdr:rowOff>118110</xdr:rowOff>
    </xdr:to>
    <xdr:cxnSp macro="">
      <xdr:nvCxnSpPr>
        <xdr:cNvPr id="252" name="直線コネクタ 251"/>
        <xdr:cNvCxnSpPr/>
      </xdr:nvCxnSpPr>
      <xdr:spPr>
        <a:xfrm>
          <a:off x="16929100" y="1503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56285" cy="246380"/>
    <xdr:sp macro="" textlink="">
      <xdr:nvSpPr>
        <xdr:cNvPr id="253" name="給与水準   （国との比較）最大値テキスト"/>
        <xdr:cNvSpPr txBox="1"/>
      </xdr:nvSpPr>
      <xdr:spPr>
        <a:xfrm>
          <a:off x="17106900" y="13254355"/>
          <a:ext cx="756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93980</xdr:rowOff>
    </xdr:from>
    <xdr:to xmlns:xdr="http://schemas.openxmlformats.org/drawingml/2006/spreadsheetDrawing">
      <xdr:col>81</xdr:col>
      <xdr:colOff>133350</xdr:colOff>
      <xdr:row>80</xdr:row>
      <xdr:rowOff>93980</xdr:rowOff>
    </xdr:to>
    <xdr:cxnSp macro="">
      <xdr:nvCxnSpPr>
        <xdr:cNvPr id="254" name="直線コネクタ 253"/>
        <xdr:cNvCxnSpPr/>
      </xdr:nvCxnSpPr>
      <xdr:spPr>
        <a:xfrm>
          <a:off x="169291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116205</xdr:rowOff>
    </xdr:from>
    <xdr:to xmlns:xdr="http://schemas.openxmlformats.org/drawingml/2006/spreadsheetDrawing">
      <xdr:col>81</xdr:col>
      <xdr:colOff>44450</xdr:colOff>
      <xdr:row>87</xdr:row>
      <xdr:rowOff>33020</xdr:rowOff>
    </xdr:to>
    <xdr:cxnSp macro="">
      <xdr:nvCxnSpPr>
        <xdr:cNvPr id="255" name="直線コネクタ 254"/>
        <xdr:cNvCxnSpPr/>
      </xdr:nvCxnSpPr>
      <xdr:spPr>
        <a:xfrm>
          <a:off x="16179800" y="1453324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64770</xdr:rowOff>
    </xdr:from>
    <xdr:ext cx="756285" cy="253365"/>
    <xdr:sp macro="" textlink="">
      <xdr:nvSpPr>
        <xdr:cNvPr id="256" name="給与水準   （国との比較）平均値テキスト"/>
        <xdr:cNvSpPr txBox="1"/>
      </xdr:nvSpPr>
      <xdr:spPr>
        <a:xfrm>
          <a:off x="17106900" y="14146530"/>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49530</xdr:rowOff>
    </xdr:from>
    <xdr:to xmlns:xdr="http://schemas.openxmlformats.org/drawingml/2006/spreadsheetDrawing">
      <xdr:col>81</xdr:col>
      <xdr:colOff>95250</xdr:colOff>
      <xdr:row>85</xdr:row>
      <xdr:rowOff>148590</xdr:rowOff>
    </xdr:to>
    <xdr:sp macro="" textlink="">
      <xdr:nvSpPr>
        <xdr:cNvPr id="257" name="フローチャート: 判断 256"/>
        <xdr:cNvSpPr/>
      </xdr:nvSpPr>
      <xdr:spPr>
        <a:xfrm>
          <a:off x="16952595" y="14298930"/>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86</xdr:row>
      <xdr:rowOff>116205</xdr:rowOff>
    </xdr:from>
    <xdr:to xmlns:xdr="http://schemas.openxmlformats.org/drawingml/2006/spreadsheetDrawing">
      <xdr:col>77</xdr:col>
      <xdr:colOff>44450</xdr:colOff>
      <xdr:row>86</xdr:row>
      <xdr:rowOff>116205</xdr:rowOff>
    </xdr:to>
    <xdr:cxnSp macro="">
      <xdr:nvCxnSpPr>
        <xdr:cNvPr id="258" name="直線コネクタ 257"/>
        <xdr:cNvCxnSpPr/>
      </xdr:nvCxnSpPr>
      <xdr:spPr>
        <a:xfrm>
          <a:off x="15276195" y="14533245"/>
          <a:ext cx="9036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66040</xdr:rowOff>
    </xdr:from>
    <xdr:to xmlns:xdr="http://schemas.openxmlformats.org/drawingml/2006/spreadsheetDrawing">
      <xdr:col>77</xdr:col>
      <xdr:colOff>95250</xdr:colOff>
      <xdr:row>85</xdr:row>
      <xdr:rowOff>165100</xdr:rowOff>
    </xdr:to>
    <xdr:sp macro="" textlink="">
      <xdr:nvSpPr>
        <xdr:cNvPr id="259" name="フローチャート: 判断 258"/>
        <xdr:cNvSpPr/>
      </xdr:nvSpPr>
      <xdr:spPr>
        <a:xfrm>
          <a:off x="16114395" y="14315440"/>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6985</xdr:rowOff>
    </xdr:from>
    <xdr:ext cx="736600" cy="253365"/>
    <xdr:sp macro="" textlink="">
      <xdr:nvSpPr>
        <xdr:cNvPr id="260" name="テキスト ボックス 259"/>
        <xdr:cNvSpPr txBox="1"/>
      </xdr:nvSpPr>
      <xdr:spPr>
        <a:xfrm>
          <a:off x="15798800" y="140887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116205</xdr:rowOff>
    </xdr:from>
    <xdr:to xmlns:xdr="http://schemas.openxmlformats.org/drawingml/2006/spreadsheetDrawing">
      <xdr:col>72</xdr:col>
      <xdr:colOff>188595</xdr:colOff>
      <xdr:row>87</xdr:row>
      <xdr:rowOff>16510</xdr:rowOff>
    </xdr:to>
    <xdr:cxnSp macro="">
      <xdr:nvCxnSpPr>
        <xdr:cNvPr id="261" name="直線コネクタ 260"/>
        <xdr:cNvCxnSpPr/>
      </xdr:nvCxnSpPr>
      <xdr:spPr>
        <a:xfrm flipV="1">
          <a:off x="14401800" y="14533245"/>
          <a:ext cx="87439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99060</xdr:rowOff>
    </xdr:from>
    <xdr:to xmlns:xdr="http://schemas.openxmlformats.org/drawingml/2006/spreadsheetDrawing">
      <xdr:col>73</xdr:col>
      <xdr:colOff>44450</xdr:colOff>
      <xdr:row>86</xdr:row>
      <xdr:rowOff>31115</xdr:rowOff>
    </xdr:to>
    <xdr:sp macro="" textlink="">
      <xdr:nvSpPr>
        <xdr:cNvPr id="262" name="フローチャート: 判断 261"/>
        <xdr:cNvSpPr/>
      </xdr:nvSpPr>
      <xdr:spPr>
        <a:xfrm>
          <a:off x="15240000" y="14348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40640</xdr:rowOff>
    </xdr:from>
    <xdr:ext cx="756285" cy="253365"/>
    <xdr:sp macro="" textlink="">
      <xdr:nvSpPr>
        <xdr:cNvPr id="263" name="テキスト ボックス 262"/>
        <xdr:cNvSpPr txBox="1"/>
      </xdr:nvSpPr>
      <xdr:spPr>
        <a:xfrm>
          <a:off x="14909800" y="141224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16510</xdr:rowOff>
    </xdr:from>
    <xdr:to xmlns:xdr="http://schemas.openxmlformats.org/drawingml/2006/spreadsheetDrawing">
      <xdr:col>68</xdr:col>
      <xdr:colOff>152400</xdr:colOff>
      <xdr:row>87</xdr:row>
      <xdr:rowOff>151130</xdr:rowOff>
    </xdr:to>
    <xdr:cxnSp macro="">
      <xdr:nvCxnSpPr>
        <xdr:cNvPr id="264" name="直線コネクタ 263"/>
        <xdr:cNvCxnSpPr/>
      </xdr:nvCxnSpPr>
      <xdr:spPr>
        <a:xfrm flipV="1">
          <a:off x="13512800" y="1460119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116205</xdr:rowOff>
    </xdr:from>
    <xdr:to xmlns:xdr="http://schemas.openxmlformats.org/drawingml/2006/spreadsheetDrawing">
      <xdr:col>68</xdr:col>
      <xdr:colOff>188595</xdr:colOff>
      <xdr:row>86</xdr:row>
      <xdr:rowOff>48260</xdr:rowOff>
    </xdr:to>
    <xdr:sp macro="" textlink="">
      <xdr:nvSpPr>
        <xdr:cNvPr id="265" name="フローチャート: 判断 264"/>
        <xdr:cNvSpPr/>
      </xdr:nvSpPr>
      <xdr:spPr>
        <a:xfrm>
          <a:off x="14351000" y="1436560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57785</xdr:rowOff>
    </xdr:from>
    <xdr:ext cx="762000" cy="253365"/>
    <xdr:sp macro="" textlink="">
      <xdr:nvSpPr>
        <xdr:cNvPr id="266" name="テキスト ボックス 265"/>
        <xdr:cNvSpPr txBox="1"/>
      </xdr:nvSpPr>
      <xdr:spPr>
        <a:xfrm>
          <a:off x="14018895" y="14139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82550</xdr:rowOff>
    </xdr:from>
    <xdr:to xmlns:xdr="http://schemas.openxmlformats.org/drawingml/2006/spreadsheetDrawing">
      <xdr:col>64</xdr:col>
      <xdr:colOff>152400</xdr:colOff>
      <xdr:row>86</xdr:row>
      <xdr:rowOff>14605</xdr:rowOff>
    </xdr:to>
    <xdr:sp macro="" textlink="">
      <xdr:nvSpPr>
        <xdr:cNvPr id="267" name="フローチャート: 判断 266"/>
        <xdr:cNvSpPr/>
      </xdr:nvSpPr>
      <xdr:spPr>
        <a:xfrm>
          <a:off x="13462000" y="14331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24130</xdr:rowOff>
    </xdr:from>
    <xdr:ext cx="762000" cy="253365"/>
    <xdr:sp macro="" textlink="">
      <xdr:nvSpPr>
        <xdr:cNvPr id="268" name="テキスト ボックス 267"/>
        <xdr:cNvSpPr txBox="1"/>
      </xdr:nvSpPr>
      <xdr:spPr>
        <a:xfrm>
          <a:off x="13131800" y="14105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47015"/>
    <xdr:sp macro="" textlink="">
      <xdr:nvSpPr>
        <xdr:cNvPr id="269" name="テキスト ボックス 268"/>
        <xdr:cNvSpPr txBox="1"/>
      </xdr:nvSpPr>
      <xdr:spPr>
        <a:xfrm>
          <a:off x="1680210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47015"/>
    <xdr:sp macro="" textlink="">
      <xdr:nvSpPr>
        <xdr:cNvPr id="270" name="テキスト ボックス 269"/>
        <xdr:cNvSpPr txBox="1"/>
      </xdr:nvSpPr>
      <xdr:spPr>
        <a:xfrm>
          <a:off x="1596390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47015"/>
    <xdr:sp macro="" textlink="">
      <xdr:nvSpPr>
        <xdr:cNvPr id="271" name="テキスト ボックス 270"/>
        <xdr:cNvSpPr txBox="1"/>
      </xdr:nvSpPr>
      <xdr:spPr>
        <a:xfrm>
          <a:off x="15066645"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6285" cy="247015"/>
    <xdr:sp macro="" textlink="">
      <xdr:nvSpPr>
        <xdr:cNvPr id="272" name="テキスト ボックス 271"/>
        <xdr:cNvSpPr txBox="1"/>
      </xdr:nvSpPr>
      <xdr:spPr>
        <a:xfrm>
          <a:off x="14185900" y="1545780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47015"/>
    <xdr:sp macro="" textlink="">
      <xdr:nvSpPr>
        <xdr:cNvPr id="273" name="テキスト ボックス 272"/>
        <xdr:cNvSpPr txBox="1"/>
      </xdr:nvSpPr>
      <xdr:spPr>
        <a:xfrm>
          <a:off x="1329690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151130</xdr:rowOff>
    </xdr:from>
    <xdr:to xmlns:xdr="http://schemas.openxmlformats.org/drawingml/2006/spreadsheetDrawing">
      <xdr:col>81</xdr:col>
      <xdr:colOff>95250</xdr:colOff>
      <xdr:row>87</xdr:row>
      <xdr:rowOff>82550</xdr:rowOff>
    </xdr:to>
    <xdr:sp macro="" textlink="">
      <xdr:nvSpPr>
        <xdr:cNvPr id="274" name="楕円 273"/>
        <xdr:cNvSpPr/>
      </xdr:nvSpPr>
      <xdr:spPr>
        <a:xfrm>
          <a:off x="16952595" y="14568170"/>
          <a:ext cx="1162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123825</xdr:rowOff>
    </xdr:from>
    <xdr:ext cx="756285" cy="247015"/>
    <xdr:sp macro="" textlink="">
      <xdr:nvSpPr>
        <xdr:cNvPr id="275" name="給与水準   （国との比較）該当値テキスト"/>
        <xdr:cNvSpPr txBox="1"/>
      </xdr:nvSpPr>
      <xdr:spPr>
        <a:xfrm>
          <a:off x="17106900" y="1454086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86</xdr:row>
      <xdr:rowOff>66675</xdr:rowOff>
    </xdr:from>
    <xdr:to xmlns:xdr="http://schemas.openxmlformats.org/drawingml/2006/spreadsheetDrawing">
      <xdr:col>77</xdr:col>
      <xdr:colOff>95250</xdr:colOff>
      <xdr:row>86</xdr:row>
      <xdr:rowOff>165735</xdr:rowOff>
    </xdr:to>
    <xdr:sp macro="" textlink="">
      <xdr:nvSpPr>
        <xdr:cNvPr id="276" name="楕円 275"/>
        <xdr:cNvSpPr/>
      </xdr:nvSpPr>
      <xdr:spPr>
        <a:xfrm>
          <a:off x="16114395" y="14483715"/>
          <a:ext cx="1162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151130</xdr:rowOff>
    </xdr:from>
    <xdr:ext cx="736600" cy="253365"/>
    <xdr:sp macro="" textlink="">
      <xdr:nvSpPr>
        <xdr:cNvPr id="277" name="テキスト ボックス 276"/>
        <xdr:cNvSpPr txBox="1"/>
      </xdr:nvSpPr>
      <xdr:spPr>
        <a:xfrm>
          <a:off x="15798800" y="145681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66675</xdr:rowOff>
    </xdr:from>
    <xdr:to xmlns:xdr="http://schemas.openxmlformats.org/drawingml/2006/spreadsheetDrawing">
      <xdr:col>73</xdr:col>
      <xdr:colOff>44450</xdr:colOff>
      <xdr:row>86</xdr:row>
      <xdr:rowOff>165735</xdr:rowOff>
    </xdr:to>
    <xdr:sp macro="" textlink="">
      <xdr:nvSpPr>
        <xdr:cNvPr id="278" name="楕円 277"/>
        <xdr:cNvSpPr/>
      </xdr:nvSpPr>
      <xdr:spPr>
        <a:xfrm>
          <a:off x="15240000" y="14483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151130</xdr:rowOff>
    </xdr:from>
    <xdr:ext cx="756285" cy="253365"/>
    <xdr:sp macro="" textlink="">
      <xdr:nvSpPr>
        <xdr:cNvPr id="279" name="テキスト ボックス 278"/>
        <xdr:cNvSpPr txBox="1"/>
      </xdr:nvSpPr>
      <xdr:spPr>
        <a:xfrm>
          <a:off x="14909800" y="145681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133985</xdr:rowOff>
    </xdr:from>
    <xdr:to xmlns:xdr="http://schemas.openxmlformats.org/drawingml/2006/spreadsheetDrawing">
      <xdr:col>68</xdr:col>
      <xdr:colOff>188595</xdr:colOff>
      <xdr:row>87</xdr:row>
      <xdr:rowOff>66040</xdr:rowOff>
    </xdr:to>
    <xdr:sp macro="" textlink="">
      <xdr:nvSpPr>
        <xdr:cNvPr id="280" name="楕円 279"/>
        <xdr:cNvSpPr/>
      </xdr:nvSpPr>
      <xdr:spPr>
        <a:xfrm>
          <a:off x="14351000" y="1455102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87</xdr:row>
      <xdr:rowOff>50800</xdr:rowOff>
    </xdr:from>
    <xdr:ext cx="762000" cy="247015"/>
    <xdr:sp macro="" textlink="">
      <xdr:nvSpPr>
        <xdr:cNvPr id="281" name="テキスト ボックス 280"/>
        <xdr:cNvSpPr txBox="1"/>
      </xdr:nvSpPr>
      <xdr:spPr>
        <a:xfrm>
          <a:off x="14018895" y="1463548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100965</xdr:rowOff>
    </xdr:from>
    <xdr:to xmlns:xdr="http://schemas.openxmlformats.org/drawingml/2006/spreadsheetDrawing">
      <xdr:col>64</xdr:col>
      <xdr:colOff>152400</xdr:colOff>
      <xdr:row>88</xdr:row>
      <xdr:rowOff>33020</xdr:rowOff>
    </xdr:to>
    <xdr:sp macro="" textlink="">
      <xdr:nvSpPr>
        <xdr:cNvPr id="282" name="楕円 281"/>
        <xdr:cNvSpPr/>
      </xdr:nvSpPr>
      <xdr:spPr>
        <a:xfrm>
          <a:off x="13462000" y="146856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17780</xdr:rowOff>
    </xdr:from>
    <xdr:ext cx="762000" cy="252730"/>
    <xdr:sp macro="" textlink="">
      <xdr:nvSpPr>
        <xdr:cNvPr id="283" name="テキスト ボックス 282"/>
        <xdr:cNvSpPr txBox="1"/>
      </xdr:nvSpPr>
      <xdr:spPr>
        <a:xfrm>
          <a:off x="13131800" y="147701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4" name="正方形/長方形 283"/>
        <xdr:cNvSpPr/>
      </xdr:nvSpPr>
      <xdr:spPr>
        <a:xfrm>
          <a:off x="12827000" y="8630285"/>
          <a:ext cx="50800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7425" cy="302260"/>
    <xdr:sp macro="" textlink="">
      <xdr:nvSpPr>
        <xdr:cNvPr id="285" name="テキスト ボックス 284"/>
        <xdr:cNvSpPr txBox="1"/>
      </xdr:nvSpPr>
      <xdr:spPr>
        <a:xfrm>
          <a:off x="13346430" y="8983980"/>
          <a:ext cx="225742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4650" cy="345440"/>
    <xdr:sp macro="" textlink="">
      <xdr:nvSpPr>
        <xdr:cNvPr id="286" name="テキスト ボックス 285"/>
        <xdr:cNvSpPr txBox="1"/>
      </xdr:nvSpPr>
      <xdr:spPr>
        <a:xfrm>
          <a:off x="15736570" y="8959215"/>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7" name="正方形/長方形 286"/>
        <xdr:cNvSpPr/>
      </xdr:nvSpPr>
      <xdr:spPr>
        <a:xfrm>
          <a:off x="17970500" y="8879205"/>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88" name="正方形/長方形 287"/>
        <xdr:cNvSpPr/>
      </xdr:nvSpPr>
      <xdr:spPr>
        <a:xfrm>
          <a:off x="17970500" y="906526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89" name="正方形/長方形 288"/>
        <xdr:cNvSpPr/>
      </xdr:nvSpPr>
      <xdr:spPr>
        <a:xfrm>
          <a:off x="19621500" y="887920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0" name="正方形/長方形 289"/>
        <xdr:cNvSpPr/>
      </xdr:nvSpPr>
      <xdr:spPr>
        <a:xfrm>
          <a:off x="19621500" y="9065260"/>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1" name="正方形/長方形 290"/>
        <xdr:cNvSpPr/>
      </xdr:nvSpPr>
      <xdr:spPr>
        <a:xfrm>
          <a:off x="21082000" y="887920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2" name="正方形/長方形 291"/>
        <xdr:cNvSpPr/>
      </xdr:nvSpPr>
      <xdr:spPr>
        <a:xfrm>
          <a:off x="21082000" y="9065260"/>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375140"/>
          <a:ext cx="5080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375140"/>
          <a:ext cx="603250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5" name="正方形/長方形 294"/>
        <xdr:cNvSpPr/>
      </xdr:nvSpPr>
      <xdr:spPr>
        <a:xfrm>
          <a:off x="18097500" y="9375140"/>
          <a:ext cx="3810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6" name="テキスト ボックス 295"/>
        <xdr:cNvSpPr txBox="1"/>
      </xdr:nvSpPr>
      <xdr:spPr>
        <a:xfrm>
          <a:off x="18209895" y="9685655"/>
          <a:ext cx="579310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前年度に比べ0.35ポイント増となり年々増加傾向にあるが、定員適正化計画に基づく定員管理を継続してきた結果、依然として類似団体内でも上位の水準にある。</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きめ細かな行政サービスを住民に提供するためには、これ以上の</a:t>
          </a:r>
          <a:r>
            <a:rPr kumimoji="1" lang="ja-JP" altLang="ja-JP" sz="1100">
              <a:solidFill>
                <a:schemeClr val="dk1"/>
              </a:solidFill>
              <a:effectLst/>
              <a:latin typeface="+mn-lt"/>
              <a:ea typeface="+mn-ea"/>
              <a:cs typeface="+mn-cs"/>
            </a:rPr>
            <a:t>削減は難し</a:t>
          </a:r>
          <a:r>
            <a:rPr kumimoji="1" lang="ja-JP" altLang="en-US" sz="1100">
              <a:solidFill>
                <a:schemeClr val="dk1"/>
              </a:solidFill>
              <a:effectLst/>
              <a:latin typeface="+mn-lt"/>
              <a:ea typeface="+mn-ea"/>
              <a:cs typeface="+mn-cs"/>
            </a:rPr>
            <a:t>い一</a:t>
          </a:r>
          <a:r>
            <a:rPr kumimoji="1" lang="ja-JP" altLang="ja-JP" sz="1100">
              <a:solidFill>
                <a:schemeClr val="dk1"/>
              </a:solidFill>
              <a:effectLst/>
              <a:latin typeface="+mn-lt"/>
              <a:ea typeface="+mn-ea"/>
              <a:cs typeface="+mn-cs"/>
            </a:rPr>
            <a:t>方で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人口は減少傾向にあ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「人口一人当たり人件費・物件費等決算額」と同様、</a:t>
          </a:r>
          <a:r>
            <a:rPr kumimoji="1" lang="ja-JP" altLang="ja-JP" sz="1100">
              <a:solidFill>
                <a:schemeClr val="dk1"/>
              </a:solidFill>
              <a:effectLst/>
              <a:latin typeface="+mn-lt"/>
              <a:ea typeface="+mn-ea"/>
              <a:cs typeface="+mn-cs"/>
            </a:rPr>
            <a:t>上昇していくと推測される。</a:t>
          </a:r>
        </a:p>
      </xdr:txBody>
    </xdr:sp>
    <xdr:clientData/>
  </xdr:twoCellAnchor>
  <xdr:oneCellAnchor>
    <xdr:from xmlns:xdr="http://schemas.openxmlformats.org/drawingml/2006/spreadsheetDrawing">
      <xdr:col>61</xdr:col>
      <xdr:colOff>6350</xdr:colOff>
      <xdr:row>54</xdr:row>
      <xdr:rowOff>136525</xdr:rowOff>
    </xdr:from>
    <xdr:ext cx="344170" cy="220345"/>
    <xdr:sp macro="" textlink="">
      <xdr:nvSpPr>
        <xdr:cNvPr id="297" name="テキスト ボックス 296"/>
        <xdr:cNvSpPr txBox="1"/>
      </xdr:nvSpPr>
      <xdr:spPr>
        <a:xfrm>
          <a:off x="12788900" y="918908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17348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6285" cy="247015"/>
    <xdr:sp macro="" textlink="">
      <xdr:nvSpPr>
        <xdr:cNvPr id="299" name="テキスト ボックス 298"/>
        <xdr:cNvSpPr txBox="1"/>
      </xdr:nvSpPr>
      <xdr:spPr>
        <a:xfrm>
          <a:off x="12065000" y="1159573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300" name="直線コネクタ 299"/>
        <xdr:cNvCxnSpPr/>
      </xdr:nvCxnSpPr>
      <xdr:spPr>
        <a:xfrm>
          <a:off x="12827000" y="113417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56285" cy="253365"/>
    <xdr:sp macro="" textlink="">
      <xdr:nvSpPr>
        <xdr:cNvPr id="301" name="テキスト ボックス 300"/>
        <xdr:cNvSpPr txBox="1"/>
      </xdr:nvSpPr>
      <xdr:spPr>
        <a:xfrm>
          <a:off x="12065000" y="112026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51435</xdr:rowOff>
    </xdr:from>
    <xdr:to xmlns:xdr="http://schemas.openxmlformats.org/drawingml/2006/spreadsheetDrawing">
      <xdr:col>85</xdr:col>
      <xdr:colOff>95250</xdr:colOff>
      <xdr:row>65</xdr:row>
      <xdr:rowOff>51435</xdr:rowOff>
    </xdr:to>
    <xdr:cxnSp macro="">
      <xdr:nvCxnSpPr>
        <xdr:cNvPr id="302" name="直線コネクタ 301"/>
        <xdr:cNvCxnSpPr/>
      </xdr:nvCxnSpPr>
      <xdr:spPr>
        <a:xfrm>
          <a:off x="12827000" y="109480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56285" cy="253365"/>
    <xdr:sp macro="" textlink="">
      <xdr:nvSpPr>
        <xdr:cNvPr id="303" name="テキスト ボックス 302"/>
        <xdr:cNvSpPr txBox="1"/>
      </xdr:nvSpPr>
      <xdr:spPr>
        <a:xfrm>
          <a:off x="12065000" y="108089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4" name="直線コネクタ 303"/>
        <xdr:cNvCxnSpPr/>
      </xdr:nvCxnSpPr>
      <xdr:spPr>
        <a:xfrm>
          <a:off x="12827000" y="105556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56285" cy="253365"/>
    <xdr:sp macro="" textlink="">
      <xdr:nvSpPr>
        <xdr:cNvPr id="305" name="テキスト ボックス 304"/>
        <xdr:cNvSpPr txBox="1"/>
      </xdr:nvSpPr>
      <xdr:spPr>
        <a:xfrm>
          <a:off x="12065000" y="104159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06" name="直線コネクタ 305"/>
        <xdr:cNvCxnSpPr/>
      </xdr:nvCxnSpPr>
      <xdr:spPr>
        <a:xfrm>
          <a:off x="12827000" y="101625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56285" cy="253365"/>
    <xdr:sp macro="" textlink="">
      <xdr:nvSpPr>
        <xdr:cNvPr id="307" name="テキスト ボックス 306"/>
        <xdr:cNvSpPr txBox="1"/>
      </xdr:nvSpPr>
      <xdr:spPr>
        <a:xfrm>
          <a:off x="12065000" y="100228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08" name="直線コネクタ 307"/>
        <xdr:cNvCxnSpPr/>
      </xdr:nvCxnSpPr>
      <xdr:spPr>
        <a:xfrm>
          <a:off x="12827000" y="97682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56285" cy="252730"/>
    <xdr:sp macro="" textlink="">
      <xdr:nvSpPr>
        <xdr:cNvPr id="309" name="テキスト ボックス 308"/>
        <xdr:cNvSpPr txBox="1"/>
      </xdr:nvSpPr>
      <xdr:spPr>
        <a:xfrm>
          <a:off x="12065000" y="962914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0" name="直線コネクタ 309"/>
        <xdr:cNvCxnSpPr/>
      </xdr:nvCxnSpPr>
      <xdr:spPr>
        <a:xfrm>
          <a:off x="12827000" y="93751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6285" cy="247015"/>
    <xdr:sp macro="" textlink="">
      <xdr:nvSpPr>
        <xdr:cNvPr id="311" name="テキスト ボックス 310"/>
        <xdr:cNvSpPr txBox="1"/>
      </xdr:nvSpPr>
      <xdr:spPr>
        <a:xfrm>
          <a:off x="12065000" y="923671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375140"/>
          <a:ext cx="5080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41275</xdr:rowOff>
    </xdr:from>
    <xdr:to xmlns:xdr="http://schemas.openxmlformats.org/drawingml/2006/spreadsheetDrawing">
      <xdr:col>81</xdr:col>
      <xdr:colOff>44450</xdr:colOff>
      <xdr:row>67</xdr:row>
      <xdr:rowOff>92710</xdr:rowOff>
    </xdr:to>
    <xdr:cxnSp macro="">
      <xdr:nvCxnSpPr>
        <xdr:cNvPr id="313" name="直線コネクタ 312"/>
        <xdr:cNvCxnSpPr/>
      </xdr:nvCxnSpPr>
      <xdr:spPr>
        <a:xfrm flipV="1">
          <a:off x="17018000" y="9932035"/>
          <a:ext cx="0" cy="1392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64770</xdr:rowOff>
    </xdr:from>
    <xdr:ext cx="756285" cy="253365"/>
    <xdr:sp macro="" textlink="">
      <xdr:nvSpPr>
        <xdr:cNvPr id="314" name="定員管理の状況最小値テキスト"/>
        <xdr:cNvSpPr txBox="1"/>
      </xdr:nvSpPr>
      <xdr:spPr>
        <a:xfrm>
          <a:off x="17106900" y="112966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92710</xdr:rowOff>
    </xdr:from>
    <xdr:to xmlns:xdr="http://schemas.openxmlformats.org/drawingml/2006/spreadsheetDrawing">
      <xdr:col>81</xdr:col>
      <xdr:colOff>133350</xdr:colOff>
      <xdr:row>67</xdr:row>
      <xdr:rowOff>92710</xdr:rowOff>
    </xdr:to>
    <xdr:cxnSp macro="">
      <xdr:nvCxnSpPr>
        <xdr:cNvPr id="315" name="直線コネクタ 314"/>
        <xdr:cNvCxnSpPr/>
      </xdr:nvCxnSpPr>
      <xdr:spPr>
        <a:xfrm>
          <a:off x="16929100" y="1132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126365</xdr:rowOff>
    </xdr:from>
    <xdr:ext cx="756285" cy="247015"/>
    <xdr:sp macro="" textlink="">
      <xdr:nvSpPr>
        <xdr:cNvPr id="316" name="定員管理の状況最大値テキスト"/>
        <xdr:cNvSpPr txBox="1"/>
      </xdr:nvSpPr>
      <xdr:spPr>
        <a:xfrm>
          <a:off x="17106900" y="968184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41275</xdr:rowOff>
    </xdr:from>
    <xdr:to xmlns:xdr="http://schemas.openxmlformats.org/drawingml/2006/spreadsheetDrawing">
      <xdr:col>81</xdr:col>
      <xdr:colOff>133350</xdr:colOff>
      <xdr:row>59</xdr:row>
      <xdr:rowOff>41275</xdr:rowOff>
    </xdr:to>
    <xdr:cxnSp macro="">
      <xdr:nvCxnSpPr>
        <xdr:cNvPr id="317" name="直線コネクタ 316"/>
        <xdr:cNvCxnSpPr/>
      </xdr:nvCxnSpPr>
      <xdr:spPr>
        <a:xfrm>
          <a:off x="16929100" y="993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102870</xdr:rowOff>
    </xdr:from>
    <xdr:to xmlns:xdr="http://schemas.openxmlformats.org/drawingml/2006/spreadsheetDrawing">
      <xdr:col>81</xdr:col>
      <xdr:colOff>44450</xdr:colOff>
      <xdr:row>60</xdr:row>
      <xdr:rowOff>147955</xdr:rowOff>
    </xdr:to>
    <xdr:cxnSp macro="">
      <xdr:nvCxnSpPr>
        <xdr:cNvPr id="318" name="直線コネクタ 317"/>
        <xdr:cNvCxnSpPr/>
      </xdr:nvCxnSpPr>
      <xdr:spPr>
        <a:xfrm>
          <a:off x="16179800" y="1016127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51435</xdr:rowOff>
    </xdr:from>
    <xdr:ext cx="756285" cy="247015"/>
    <xdr:sp macro="" textlink="">
      <xdr:nvSpPr>
        <xdr:cNvPr id="319" name="定員管理の状況平均値テキスト"/>
        <xdr:cNvSpPr txBox="1"/>
      </xdr:nvSpPr>
      <xdr:spPr>
        <a:xfrm>
          <a:off x="17106900" y="10445115"/>
          <a:ext cx="75628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78740</xdr:rowOff>
    </xdr:from>
    <xdr:to xmlns:xdr="http://schemas.openxmlformats.org/drawingml/2006/spreadsheetDrawing">
      <xdr:col>81</xdr:col>
      <xdr:colOff>95250</xdr:colOff>
      <xdr:row>63</xdr:row>
      <xdr:rowOff>10795</xdr:rowOff>
    </xdr:to>
    <xdr:sp macro="" textlink="">
      <xdr:nvSpPr>
        <xdr:cNvPr id="320" name="フローチャート: 判断 319"/>
        <xdr:cNvSpPr/>
      </xdr:nvSpPr>
      <xdr:spPr>
        <a:xfrm>
          <a:off x="16952595" y="10472420"/>
          <a:ext cx="1162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60</xdr:row>
      <xdr:rowOff>78740</xdr:rowOff>
    </xdr:from>
    <xdr:to xmlns:xdr="http://schemas.openxmlformats.org/drawingml/2006/spreadsheetDrawing">
      <xdr:col>77</xdr:col>
      <xdr:colOff>44450</xdr:colOff>
      <xdr:row>60</xdr:row>
      <xdr:rowOff>102870</xdr:rowOff>
    </xdr:to>
    <xdr:cxnSp macro="">
      <xdr:nvCxnSpPr>
        <xdr:cNvPr id="321" name="直線コネクタ 320"/>
        <xdr:cNvCxnSpPr/>
      </xdr:nvCxnSpPr>
      <xdr:spPr>
        <a:xfrm>
          <a:off x="15276195" y="10137140"/>
          <a:ext cx="90360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62</xdr:row>
      <xdr:rowOff>18415</xdr:rowOff>
    </xdr:from>
    <xdr:to xmlns:xdr="http://schemas.openxmlformats.org/drawingml/2006/spreadsheetDrawing">
      <xdr:col>77</xdr:col>
      <xdr:colOff>95250</xdr:colOff>
      <xdr:row>62</xdr:row>
      <xdr:rowOff>117475</xdr:rowOff>
    </xdr:to>
    <xdr:sp macro="" textlink="">
      <xdr:nvSpPr>
        <xdr:cNvPr id="322" name="フローチャート: 判断 321"/>
        <xdr:cNvSpPr/>
      </xdr:nvSpPr>
      <xdr:spPr>
        <a:xfrm>
          <a:off x="16114395" y="10412095"/>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103505</xdr:rowOff>
    </xdr:from>
    <xdr:ext cx="736600" cy="247015"/>
    <xdr:sp macro="" textlink="">
      <xdr:nvSpPr>
        <xdr:cNvPr id="323" name="テキスト ボックス 322"/>
        <xdr:cNvSpPr txBox="1"/>
      </xdr:nvSpPr>
      <xdr:spPr>
        <a:xfrm>
          <a:off x="15798800" y="10497185"/>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45720</xdr:rowOff>
    </xdr:from>
    <xdr:to xmlns:xdr="http://schemas.openxmlformats.org/drawingml/2006/spreadsheetDrawing">
      <xdr:col>72</xdr:col>
      <xdr:colOff>188595</xdr:colOff>
      <xdr:row>60</xdr:row>
      <xdr:rowOff>78740</xdr:rowOff>
    </xdr:to>
    <xdr:cxnSp macro="">
      <xdr:nvCxnSpPr>
        <xdr:cNvPr id="324" name="直線コネクタ 323"/>
        <xdr:cNvCxnSpPr/>
      </xdr:nvCxnSpPr>
      <xdr:spPr>
        <a:xfrm>
          <a:off x="14401800" y="10104120"/>
          <a:ext cx="87439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1905</xdr:rowOff>
    </xdr:from>
    <xdr:to xmlns:xdr="http://schemas.openxmlformats.org/drawingml/2006/spreadsheetDrawing">
      <xdr:col>73</xdr:col>
      <xdr:colOff>44450</xdr:colOff>
      <xdr:row>62</xdr:row>
      <xdr:rowOff>100965</xdr:rowOff>
    </xdr:to>
    <xdr:sp macro="" textlink="">
      <xdr:nvSpPr>
        <xdr:cNvPr id="325" name="フローチャート: 判断 324"/>
        <xdr:cNvSpPr/>
      </xdr:nvSpPr>
      <xdr:spPr>
        <a:xfrm>
          <a:off x="15240000" y="10395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86360</xdr:rowOff>
    </xdr:from>
    <xdr:ext cx="756285" cy="247015"/>
    <xdr:sp macro="" textlink="">
      <xdr:nvSpPr>
        <xdr:cNvPr id="326" name="テキスト ボックス 325"/>
        <xdr:cNvSpPr txBox="1"/>
      </xdr:nvSpPr>
      <xdr:spPr>
        <a:xfrm>
          <a:off x="14909800" y="1048004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19685</xdr:rowOff>
    </xdr:from>
    <xdr:to xmlns:xdr="http://schemas.openxmlformats.org/drawingml/2006/spreadsheetDrawing">
      <xdr:col>68</xdr:col>
      <xdr:colOff>152400</xdr:colOff>
      <xdr:row>60</xdr:row>
      <xdr:rowOff>45720</xdr:rowOff>
    </xdr:to>
    <xdr:cxnSp macro="">
      <xdr:nvCxnSpPr>
        <xdr:cNvPr id="327" name="直線コネクタ 326"/>
        <xdr:cNvCxnSpPr/>
      </xdr:nvCxnSpPr>
      <xdr:spPr>
        <a:xfrm>
          <a:off x="13512800" y="100780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137795</xdr:rowOff>
    </xdr:from>
    <xdr:to xmlns:xdr="http://schemas.openxmlformats.org/drawingml/2006/spreadsheetDrawing">
      <xdr:col>68</xdr:col>
      <xdr:colOff>188595</xdr:colOff>
      <xdr:row>62</xdr:row>
      <xdr:rowOff>69850</xdr:rowOff>
    </xdr:to>
    <xdr:sp macro="" textlink="">
      <xdr:nvSpPr>
        <xdr:cNvPr id="328" name="フローチャート: 判断 327"/>
        <xdr:cNvSpPr/>
      </xdr:nvSpPr>
      <xdr:spPr>
        <a:xfrm>
          <a:off x="14351000" y="1036383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54610</xdr:rowOff>
    </xdr:from>
    <xdr:ext cx="762000" cy="253365"/>
    <xdr:sp macro="" textlink="">
      <xdr:nvSpPr>
        <xdr:cNvPr id="329" name="テキスト ボックス 328"/>
        <xdr:cNvSpPr txBox="1"/>
      </xdr:nvSpPr>
      <xdr:spPr>
        <a:xfrm>
          <a:off x="14018895" y="10448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104140</xdr:rowOff>
    </xdr:from>
    <xdr:to xmlns:xdr="http://schemas.openxmlformats.org/drawingml/2006/spreadsheetDrawing">
      <xdr:col>64</xdr:col>
      <xdr:colOff>152400</xdr:colOff>
      <xdr:row>62</xdr:row>
      <xdr:rowOff>35560</xdr:rowOff>
    </xdr:to>
    <xdr:sp macro="" textlink="">
      <xdr:nvSpPr>
        <xdr:cNvPr id="330" name="フローチャート: 判断 329"/>
        <xdr:cNvSpPr/>
      </xdr:nvSpPr>
      <xdr:spPr>
        <a:xfrm>
          <a:off x="13462000" y="10330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20320</xdr:rowOff>
    </xdr:from>
    <xdr:ext cx="762000" cy="253365"/>
    <xdr:sp macro="" textlink="">
      <xdr:nvSpPr>
        <xdr:cNvPr id="331" name="テキスト ボックス 330"/>
        <xdr:cNvSpPr txBox="1"/>
      </xdr:nvSpPr>
      <xdr:spPr>
        <a:xfrm>
          <a:off x="13131800" y="104140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47015"/>
    <xdr:sp macro="" textlink="">
      <xdr:nvSpPr>
        <xdr:cNvPr id="332" name="テキスト ボックス 331"/>
        <xdr:cNvSpPr txBox="1"/>
      </xdr:nvSpPr>
      <xdr:spPr>
        <a:xfrm>
          <a:off x="168021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47015"/>
    <xdr:sp macro="" textlink="">
      <xdr:nvSpPr>
        <xdr:cNvPr id="333" name="テキスト ボックス 332"/>
        <xdr:cNvSpPr txBox="1"/>
      </xdr:nvSpPr>
      <xdr:spPr>
        <a:xfrm>
          <a:off x="159639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47015"/>
    <xdr:sp macro="" textlink="">
      <xdr:nvSpPr>
        <xdr:cNvPr id="334" name="テキスト ボックス 333"/>
        <xdr:cNvSpPr txBox="1"/>
      </xdr:nvSpPr>
      <xdr:spPr>
        <a:xfrm>
          <a:off x="15066645"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6285" cy="247015"/>
    <xdr:sp macro="" textlink="">
      <xdr:nvSpPr>
        <xdr:cNvPr id="335" name="テキスト ボックス 334"/>
        <xdr:cNvSpPr txBox="1"/>
      </xdr:nvSpPr>
      <xdr:spPr>
        <a:xfrm>
          <a:off x="14185900" y="1173226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47015"/>
    <xdr:sp macro="" textlink="">
      <xdr:nvSpPr>
        <xdr:cNvPr id="336" name="テキスト ボックス 335"/>
        <xdr:cNvSpPr txBox="1"/>
      </xdr:nvSpPr>
      <xdr:spPr>
        <a:xfrm>
          <a:off x="132969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97790</xdr:rowOff>
    </xdr:from>
    <xdr:to xmlns:xdr="http://schemas.openxmlformats.org/drawingml/2006/spreadsheetDrawing">
      <xdr:col>81</xdr:col>
      <xdr:colOff>95250</xdr:colOff>
      <xdr:row>61</xdr:row>
      <xdr:rowOff>29845</xdr:rowOff>
    </xdr:to>
    <xdr:sp macro="" textlink="">
      <xdr:nvSpPr>
        <xdr:cNvPr id="337" name="楕円 336"/>
        <xdr:cNvSpPr/>
      </xdr:nvSpPr>
      <xdr:spPr>
        <a:xfrm>
          <a:off x="16952595" y="10156190"/>
          <a:ext cx="1162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114300</xdr:rowOff>
    </xdr:from>
    <xdr:ext cx="756285" cy="253365"/>
    <xdr:sp macro="" textlink="">
      <xdr:nvSpPr>
        <xdr:cNvPr id="338" name="定員管理の状況該当値テキスト"/>
        <xdr:cNvSpPr txBox="1"/>
      </xdr:nvSpPr>
      <xdr:spPr>
        <a:xfrm>
          <a:off x="17106900" y="100050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52705</xdr:rowOff>
    </xdr:from>
    <xdr:to xmlns:xdr="http://schemas.openxmlformats.org/drawingml/2006/spreadsheetDrawing">
      <xdr:col>77</xdr:col>
      <xdr:colOff>95250</xdr:colOff>
      <xdr:row>60</xdr:row>
      <xdr:rowOff>151765</xdr:rowOff>
    </xdr:to>
    <xdr:sp macro="" textlink="">
      <xdr:nvSpPr>
        <xdr:cNvPr id="339" name="楕円 338"/>
        <xdr:cNvSpPr/>
      </xdr:nvSpPr>
      <xdr:spPr>
        <a:xfrm>
          <a:off x="16114395" y="10111105"/>
          <a:ext cx="1162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162560</xdr:rowOff>
    </xdr:from>
    <xdr:ext cx="736600" cy="247015"/>
    <xdr:sp macro="" textlink="">
      <xdr:nvSpPr>
        <xdr:cNvPr id="340" name="テキスト ボックス 339"/>
        <xdr:cNvSpPr txBox="1"/>
      </xdr:nvSpPr>
      <xdr:spPr>
        <a:xfrm>
          <a:off x="15798800" y="988568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29210</xdr:rowOff>
    </xdr:from>
    <xdr:to xmlns:xdr="http://schemas.openxmlformats.org/drawingml/2006/spreadsheetDrawing">
      <xdr:col>73</xdr:col>
      <xdr:colOff>44450</xdr:colOff>
      <xdr:row>60</xdr:row>
      <xdr:rowOff>128905</xdr:rowOff>
    </xdr:to>
    <xdr:sp macro="" textlink="">
      <xdr:nvSpPr>
        <xdr:cNvPr id="341" name="楕円 340"/>
        <xdr:cNvSpPr/>
      </xdr:nvSpPr>
      <xdr:spPr>
        <a:xfrm>
          <a:off x="15240000" y="10087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138430</xdr:rowOff>
    </xdr:from>
    <xdr:ext cx="756285" cy="253365"/>
    <xdr:sp macro="" textlink="">
      <xdr:nvSpPr>
        <xdr:cNvPr id="342" name="テキスト ボックス 341"/>
        <xdr:cNvSpPr txBox="1"/>
      </xdr:nvSpPr>
      <xdr:spPr>
        <a:xfrm>
          <a:off x="14909800" y="98615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163830</xdr:rowOff>
    </xdr:from>
    <xdr:to xmlns:xdr="http://schemas.openxmlformats.org/drawingml/2006/spreadsheetDrawing">
      <xdr:col>68</xdr:col>
      <xdr:colOff>188595</xdr:colOff>
      <xdr:row>60</xdr:row>
      <xdr:rowOff>95250</xdr:rowOff>
    </xdr:to>
    <xdr:sp macro="" textlink="">
      <xdr:nvSpPr>
        <xdr:cNvPr id="343" name="楕円 342"/>
        <xdr:cNvSpPr/>
      </xdr:nvSpPr>
      <xdr:spPr>
        <a:xfrm>
          <a:off x="14351000" y="100545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58</xdr:row>
      <xdr:rowOff>106045</xdr:rowOff>
    </xdr:from>
    <xdr:ext cx="762000" cy="247015"/>
    <xdr:sp macro="" textlink="">
      <xdr:nvSpPr>
        <xdr:cNvPr id="344" name="テキスト ボックス 343"/>
        <xdr:cNvSpPr txBox="1"/>
      </xdr:nvSpPr>
      <xdr:spPr>
        <a:xfrm>
          <a:off x="14018895" y="98291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137795</xdr:rowOff>
    </xdr:from>
    <xdr:to xmlns:xdr="http://schemas.openxmlformats.org/drawingml/2006/spreadsheetDrawing">
      <xdr:col>64</xdr:col>
      <xdr:colOff>152400</xdr:colOff>
      <xdr:row>60</xdr:row>
      <xdr:rowOff>69850</xdr:rowOff>
    </xdr:to>
    <xdr:sp macro="" textlink="">
      <xdr:nvSpPr>
        <xdr:cNvPr id="345" name="楕円 344"/>
        <xdr:cNvSpPr/>
      </xdr:nvSpPr>
      <xdr:spPr>
        <a:xfrm>
          <a:off x="13462000" y="10028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79375</xdr:rowOff>
    </xdr:from>
    <xdr:ext cx="762000" cy="253365"/>
    <xdr:sp macro="" textlink="">
      <xdr:nvSpPr>
        <xdr:cNvPr id="346" name="テキスト ボックス 345"/>
        <xdr:cNvSpPr txBox="1"/>
      </xdr:nvSpPr>
      <xdr:spPr>
        <a:xfrm>
          <a:off x="13131800" y="9802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2827000" y="4904740"/>
          <a:ext cx="50800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0200" cy="302260"/>
    <xdr:sp macro="" textlink="">
      <xdr:nvSpPr>
        <xdr:cNvPr id="348" name="テキスト ボックス 347"/>
        <xdr:cNvSpPr txBox="1"/>
      </xdr:nvSpPr>
      <xdr:spPr>
        <a:xfrm>
          <a:off x="13675360" y="5258435"/>
          <a:ext cx="160020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4650" cy="350520"/>
    <xdr:sp macro="" textlink="">
      <xdr:nvSpPr>
        <xdr:cNvPr id="349" name="テキスト ボックス 348"/>
        <xdr:cNvSpPr txBox="1"/>
      </xdr:nvSpPr>
      <xdr:spPr>
        <a:xfrm>
          <a:off x="15407640" y="5234305"/>
          <a:ext cx="164465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0" name="正方形/長方形 349"/>
        <xdr:cNvSpPr/>
      </xdr:nvSpPr>
      <xdr:spPr>
        <a:xfrm>
          <a:off x="17970500" y="515366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1" name="正方形/長方形 350"/>
        <xdr:cNvSpPr/>
      </xdr:nvSpPr>
      <xdr:spPr>
        <a:xfrm>
          <a:off x="17970500" y="533971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2" name="正方形/長方形 351"/>
        <xdr:cNvSpPr/>
      </xdr:nvSpPr>
      <xdr:spPr>
        <a:xfrm>
          <a:off x="19621500" y="5153660"/>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3" name="正方形/長方形 352"/>
        <xdr:cNvSpPr/>
      </xdr:nvSpPr>
      <xdr:spPr>
        <a:xfrm>
          <a:off x="19621500" y="533971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4" name="正方形/長方形 353"/>
        <xdr:cNvSpPr/>
      </xdr:nvSpPr>
      <xdr:spPr>
        <a:xfrm>
          <a:off x="21082000" y="5153660"/>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5" name="正方形/長方形 354"/>
        <xdr:cNvSpPr/>
      </xdr:nvSpPr>
      <xdr:spPr>
        <a:xfrm>
          <a:off x="21082000" y="533971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6" name="正方形/長方形 355"/>
        <xdr:cNvSpPr/>
      </xdr:nvSpPr>
      <xdr:spPr>
        <a:xfrm>
          <a:off x="12827000" y="5649595"/>
          <a:ext cx="5080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7" name="正方形/長方形 356"/>
        <xdr:cNvSpPr/>
      </xdr:nvSpPr>
      <xdr:spPr>
        <a:xfrm>
          <a:off x="18097500" y="5649595"/>
          <a:ext cx="603250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58" name="正方形/長方形 357"/>
        <xdr:cNvSpPr/>
      </xdr:nvSpPr>
      <xdr:spPr>
        <a:xfrm>
          <a:off x="18097500" y="5649595"/>
          <a:ext cx="3810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59" name="テキスト ボックス 358"/>
        <xdr:cNvSpPr txBox="1"/>
      </xdr:nvSpPr>
      <xdr:spPr>
        <a:xfrm>
          <a:off x="18209895" y="5960745"/>
          <a:ext cx="579310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類似団体平均は下回っているが、比率自体は年々増加傾向にある</a:t>
          </a:r>
          <a:r>
            <a:rPr lang="ja-JP" altLang="en-US"/>
            <a:t>。</a:t>
          </a:r>
        </a:p>
        <a:p>
          <a:r>
            <a:rPr lang="ja-JP" altLang="en-US"/>
            <a:t>　単年度の公債費負担は減少しているものの、３年間の平均でみると比率は増加している。</a:t>
          </a:r>
        </a:p>
        <a:p>
          <a:r>
            <a:rPr lang="ja-JP" altLang="en-US"/>
            <a:t>　従前どおり地方債新規発行にあたり交付税措置率の高い、有利な地方債の活用などにより、公債費負担の軽減を図る。</a:t>
          </a:r>
        </a:p>
      </xdr:txBody>
    </xdr:sp>
    <xdr:clientData/>
  </xdr:twoCellAnchor>
  <xdr:oneCellAnchor>
    <xdr:from xmlns:xdr="http://schemas.openxmlformats.org/drawingml/2006/spreadsheetDrawing">
      <xdr:col>61</xdr:col>
      <xdr:colOff>6350</xdr:colOff>
      <xdr:row>32</xdr:row>
      <xdr:rowOff>99060</xdr:rowOff>
    </xdr:from>
    <xdr:ext cx="292735" cy="219710"/>
    <xdr:sp macro="" textlink="">
      <xdr:nvSpPr>
        <xdr:cNvPr id="360" name="テキスト ボックス 359"/>
        <xdr:cNvSpPr txBox="1"/>
      </xdr:nvSpPr>
      <xdr:spPr>
        <a:xfrm>
          <a:off x="12788900" y="546354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1" name="直線コネクタ 360"/>
        <xdr:cNvCxnSpPr/>
      </xdr:nvCxnSpPr>
      <xdr:spPr>
        <a:xfrm>
          <a:off x="12827000" y="80092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6285" cy="247015"/>
    <xdr:sp macro="" textlink="">
      <xdr:nvSpPr>
        <xdr:cNvPr id="362" name="テキスト ボックス 361"/>
        <xdr:cNvSpPr txBox="1"/>
      </xdr:nvSpPr>
      <xdr:spPr>
        <a:xfrm>
          <a:off x="12065000" y="787082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63" name="直線コネクタ 362"/>
        <xdr:cNvCxnSpPr/>
      </xdr:nvCxnSpPr>
      <xdr:spPr>
        <a:xfrm>
          <a:off x="12827000" y="76168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56285" cy="253365"/>
    <xdr:sp macro="" textlink="">
      <xdr:nvSpPr>
        <xdr:cNvPr id="364" name="テキスト ボックス 363"/>
        <xdr:cNvSpPr txBox="1"/>
      </xdr:nvSpPr>
      <xdr:spPr>
        <a:xfrm>
          <a:off x="12065000" y="74771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223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56285" cy="253365"/>
    <xdr:sp macro="" textlink="">
      <xdr:nvSpPr>
        <xdr:cNvPr id="366" name="テキスト ボックス 365"/>
        <xdr:cNvSpPr txBox="1"/>
      </xdr:nvSpPr>
      <xdr:spPr>
        <a:xfrm>
          <a:off x="12065000" y="70834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67" name="直線コネクタ 366"/>
        <xdr:cNvCxnSpPr/>
      </xdr:nvCxnSpPr>
      <xdr:spPr>
        <a:xfrm>
          <a:off x="12827000" y="68300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56285" cy="253365"/>
    <xdr:sp macro="" textlink="">
      <xdr:nvSpPr>
        <xdr:cNvPr id="368" name="テキスト ボックス 367"/>
        <xdr:cNvSpPr txBox="1"/>
      </xdr:nvSpPr>
      <xdr:spPr>
        <a:xfrm>
          <a:off x="12065000" y="6690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69" name="直線コネクタ 368"/>
        <xdr:cNvCxnSpPr/>
      </xdr:nvCxnSpPr>
      <xdr:spPr>
        <a:xfrm>
          <a:off x="12827000" y="64369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56285" cy="253365"/>
    <xdr:sp macro="" textlink="">
      <xdr:nvSpPr>
        <xdr:cNvPr id="370" name="テキスト ボックス 369"/>
        <xdr:cNvSpPr txBox="1"/>
      </xdr:nvSpPr>
      <xdr:spPr>
        <a:xfrm>
          <a:off x="12065000" y="62979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1" name="直線コネクタ 370"/>
        <xdr:cNvCxnSpPr/>
      </xdr:nvCxnSpPr>
      <xdr:spPr>
        <a:xfrm>
          <a:off x="12827000" y="60426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36830</xdr:rowOff>
    </xdr:from>
    <xdr:ext cx="756285" cy="247015"/>
    <xdr:sp macro="" textlink="">
      <xdr:nvSpPr>
        <xdr:cNvPr id="372" name="テキスト ボックス 371"/>
        <xdr:cNvSpPr txBox="1"/>
      </xdr:nvSpPr>
      <xdr:spPr>
        <a:xfrm>
          <a:off x="12065000" y="590423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3" name="直線コネクタ 372"/>
        <xdr:cNvCxnSpPr/>
      </xdr:nvCxnSpPr>
      <xdr:spPr>
        <a:xfrm>
          <a:off x="12827000" y="56495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146685</xdr:rowOff>
    </xdr:from>
    <xdr:ext cx="756285" cy="247015"/>
    <xdr:sp macro="" textlink="">
      <xdr:nvSpPr>
        <xdr:cNvPr id="374" name="テキスト ボックス 373"/>
        <xdr:cNvSpPr txBox="1"/>
      </xdr:nvSpPr>
      <xdr:spPr>
        <a:xfrm>
          <a:off x="12065000" y="551116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5" name="公債費負担の状況グラフ枠"/>
        <xdr:cNvSpPr/>
      </xdr:nvSpPr>
      <xdr:spPr>
        <a:xfrm>
          <a:off x="12827000" y="5649595"/>
          <a:ext cx="5080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37465</xdr:rowOff>
    </xdr:from>
    <xdr:to xmlns:xdr="http://schemas.openxmlformats.org/drawingml/2006/spreadsheetDrawing">
      <xdr:col>81</xdr:col>
      <xdr:colOff>44450</xdr:colOff>
      <xdr:row>45</xdr:row>
      <xdr:rowOff>59690</xdr:rowOff>
    </xdr:to>
    <xdr:cxnSp macro="">
      <xdr:nvCxnSpPr>
        <xdr:cNvPr id="376" name="直線コネクタ 375"/>
        <xdr:cNvCxnSpPr/>
      </xdr:nvCxnSpPr>
      <xdr:spPr>
        <a:xfrm flipV="1">
          <a:off x="17018000" y="6240145"/>
          <a:ext cx="0" cy="1363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32385</xdr:rowOff>
    </xdr:from>
    <xdr:ext cx="756285" cy="247015"/>
    <xdr:sp macro="" textlink="">
      <xdr:nvSpPr>
        <xdr:cNvPr id="377" name="公債費負担の状況最小値テキスト"/>
        <xdr:cNvSpPr txBox="1"/>
      </xdr:nvSpPr>
      <xdr:spPr>
        <a:xfrm>
          <a:off x="17106900" y="757618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59690</xdr:rowOff>
    </xdr:from>
    <xdr:to xmlns:xdr="http://schemas.openxmlformats.org/drawingml/2006/spreadsheetDrawing">
      <xdr:col>81</xdr:col>
      <xdr:colOff>133350</xdr:colOff>
      <xdr:row>45</xdr:row>
      <xdr:rowOff>59690</xdr:rowOff>
    </xdr:to>
    <xdr:cxnSp macro="">
      <xdr:nvCxnSpPr>
        <xdr:cNvPr id="378" name="直線コネクタ 377"/>
        <xdr:cNvCxnSpPr/>
      </xdr:nvCxnSpPr>
      <xdr:spPr>
        <a:xfrm>
          <a:off x="16929100" y="760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121920</xdr:rowOff>
    </xdr:from>
    <xdr:ext cx="756285" cy="247015"/>
    <xdr:sp macro="" textlink="">
      <xdr:nvSpPr>
        <xdr:cNvPr id="379" name="公債費負担の状況最大値テキスト"/>
        <xdr:cNvSpPr txBox="1"/>
      </xdr:nvSpPr>
      <xdr:spPr>
        <a:xfrm>
          <a:off x="17106900" y="598932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37465</xdr:rowOff>
    </xdr:from>
    <xdr:to xmlns:xdr="http://schemas.openxmlformats.org/drawingml/2006/spreadsheetDrawing">
      <xdr:col>81</xdr:col>
      <xdr:colOff>133350</xdr:colOff>
      <xdr:row>37</xdr:row>
      <xdr:rowOff>37465</xdr:rowOff>
    </xdr:to>
    <xdr:cxnSp macro="">
      <xdr:nvCxnSpPr>
        <xdr:cNvPr id="380" name="直線コネクタ 379"/>
        <xdr:cNvCxnSpPr/>
      </xdr:nvCxnSpPr>
      <xdr:spPr>
        <a:xfrm>
          <a:off x="16929100" y="624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45085</xdr:rowOff>
    </xdr:from>
    <xdr:to xmlns:xdr="http://schemas.openxmlformats.org/drawingml/2006/spreadsheetDrawing">
      <xdr:col>81</xdr:col>
      <xdr:colOff>44450</xdr:colOff>
      <xdr:row>40</xdr:row>
      <xdr:rowOff>111125</xdr:rowOff>
    </xdr:to>
    <xdr:cxnSp macro="">
      <xdr:nvCxnSpPr>
        <xdr:cNvPr id="381" name="直線コネクタ 380"/>
        <xdr:cNvCxnSpPr/>
      </xdr:nvCxnSpPr>
      <xdr:spPr>
        <a:xfrm>
          <a:off x="16179800" y="675068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165100</xdr:rowOff>
    </xdr:from>
    <xdr:ext cx="756285" cy="247015"/>
    <xdr:sp macro="" textlink="">
      <xdr:nvSpPr>
        <xdr:cNvPr id="382" name="公債費負担の状況平均値テキスト"/>
        <xdr:cNvSpPr txBox="1"/>
      </xdr:nvSpPr>
      <xdr:spPr>
        <a:xfrm>
          <a:off x="17106900" y="6870700"/>
          <a:ext cx="75628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24765</xdr:rowOff>
    </xdr:from>
    <xdr:to xmlns:xdr="http://schemas.openxmlformats.org/drawingml/2006/spreadsheetDrawing">
      <xdr:col>81</xdr:col>
      <xdr:colOff>95250</xdr:colOff>
      <xdr:row>41</xdr:row>
      <xdr:rowOff>124460</xdr:rowOff>
    </xdr:to>
    <xdr:sp macro="" textlink="">
      <xdr:nvSpPr>
        <xdr:cNvPr id="383" name="フローチャート: 判断 382"/>
        <xdr:cNvSpPr/>
      </xdr:nvSpPr>
      <xdr:spPr>
        <a:xfrm>
          <a:off x="16952595" y="6898005"/>
          <a:ext cx="1162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39</xdr:row>
      <xdr:rowOff>121920</xdr:rowOff>
    </xdr:from>
    <xdr:to xmlns:xdr="http://schemas.openxmlformats.org/drawingml/2006/spreadsheetDrawing">
      <xdr:col>77</xdr:col>
      <xdr:colOff>44450</xdr:colOff>
      <xdr:row>40</xdr:row>
      <xdr:rowOff>45085</xdr:rowOff>
    </xdr:to>
    <xdr:cxnSp macro="">
      <xdr:nvCxnSpPr>
        <xdr:cNvPr id="384" name="直線コネクタ 383"/>
        <xdr:cNvCxnSpPr/>
      </xdr:nvCxnSpPr>
      <xdr:spPr>
        <a:xfrm>
          <a:off x="15276195" y="6659880"/>
          <a:ext cx="90360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24765</xdr:rowOff>
    </xdr:from>
    <xdr:to xmlns:xdr="http://schemas.openxmlformats.org/drawingml/2006/spreadsheetDrawing">
      <xdr:col>77</xdr:col>
      <xdr:colOff>95250</xdr:colOff>
      <xdr:row>41</xdr:row>
      <xdr:rowOff>124460</xdr:rowOff>
    </xdr:to>
    <xdr:sp macro="" textlink="">
      <xdr:nvSpPr>
        <xdr:cNvPr id="385" name="フローチャート: 判断 384"/>
        <xdr:cNvSpPr/>
      </xdr:nvSpPr>
      <xdr:spPr>
        <a:xfrm>
          <a:off x="16114395" y="6898005"/>
          <a:ext cx="1162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109220</xdr:rowOff>
    </xdr:from>
    <xdr:ext cx="736600" cy="247015"/>
    <xdr:sp macro="" textlink="">
      <xdr:nvSpPr>
        <xdr:cNvPr id="386" name="テキスト ボックス 385"/>
        <xdr:cNvSpPr txBox="1"/>
      </xdr:nvSpPr>
      <xdr:spPr>
        <a:xfrm>
          <a:off x="15798800" y="698246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95250</xdr:rowOff>
    </xdr:from>
    <xdr:to xmlns:xdr="http://schemas.openxmlformats.org/drawingml/2006/spreadsheetDrawing">
      <xdr:col>72</xdr:col>
      <xdr:colOff>188595</xdr:colOff>
      <xdr:row>39</xdr:row>
      <xdr:rowOff>121920</xdr:rowOff>
    </xdr:to>
    <xdr:cxnSp macro="">
      <xdr:nvCxnSpPr>
        <xdr:cNvPr id="387" name="直線コネクタ 386"/>
        <xdr:cNvCxnSpPr/>
      </xdr:nvCxnSpPr>
      <xdr:spPr>
        <a:xfrm>
          <a:off x="14401800" y="6633210"/>
          <a:ext cx="87439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24765</xdr:rowOff>
    </xdr:from>
    <xdr:to xmlns:xdr="http://schemas.openxmlformats.org/drawingml/2006/spreadsheetDrawing">
      <xdr:col>73</xdr:col>
      <xdr:colOff>44450</xdr:colOff>
      <xdr:row>41</xdr:row>
      <xdr:rowOff>124460</xdr:rowOff>
    </xdr:to>
    <xdr:sp macro="" textlink="">
      <xdr:nvSpPr>
        <xdr:cNvPr id="388" name="フローチャート: 判断 387"/>
        <xdr:cNvSpPr/>
      </xdr:nvSpPr>
      <xdr:spPr>
        <a:xfrm>
          <a:off x="15240000" y="6898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109220</xdr:rowOff>
    </xdr:from>
    <xdr:ext cx="756285" cy="247015"/>
    <xdr:sp macro="" textlink="">
      <xdr:nvSpPr>
        <xdr:cNvPr id="389" name="テキスト ボックス 388"/>
        <xdr:cNvSpPr txBox="1"/>
      </xdr:nvSpPr>
      <xdr:spPr>
        <a:xfrm>
          <a:off x="14909800" y="698246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95250</xdr:rowOff>
    </xdr:from>
    <xdr:to xmlns:xdr="http://schemas.openxmlformats.org/drawingml/2006/spreadsheetDrawing">
      <xdr:col>68</xdr:col>
      <xdr:colOff>152400</xdr:colOff>
      <xdr:row>40</xdr:row>
      <xdr:rowOff>32385</xdr:rowOff>
    </xdr:to>
    <xdr:cxnSp macro="">
      <xdr:nvCxnSpPr>
        <xdr:cNvPr id="390" name="直線コネクタ 389"/>
        <xdr:cNvCxnSpPr/>
      </xdr:nvCxnSpPr>
      <xdr:spPr>
        <a:xfrm flipV="1">
          <a:off x="13512800" y="663321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63500</xdr:rowOff>
    </xdr:from>
    <xdr:to xmlns:xdr="http://schemas.openxmlformats.org/drawingml/2006/spreadsheetDrawing">
      <xdr:col>68</xdr:col>
      <xdr:colOff>188595</xdr:colOff>
      <xdr:row>41</xdr:row>
      <xdr:rowOff>163195</xdr:rowOff>
    </xdr:to>
    <xdr:sp macro="" textlink="">
      <xdr:nvSpPr>
        <xdr:cNvPr id="391" name="フローチャート: 判断 390"/>
        <xdr:cNvSpPr/>
      </xdr:nvSpPr>
      <xdr:spPr>
        <a:xfrm>
          <a:off x="14351000" y="693674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148590</xdr:rowOff>
    </xdr:from>
    <xdr:ext cx="762000" cy="247015"/>
    <xdr:sp macro="" textlink="">
      <xdr:nvSpPr>
        <xdr:cNvPr id="392" name="テキスト ボックス 391"/>
        <xdr:cNvSpPr txBox="1"/>
      </xdr:nvSpPr>
      <xdr:spPr>
        <a:xfrm>
          <a:off x="14018895" y="702183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142875</xdr:rowOff>
    </xdr:from>
    <xdr:to xmlns:xdr="http://schemas.openxmlformats.org/drawingml/2006/spreadsheetDrawing">
      <xdr:col>64</xdr:col>
      <xdr:colOff>152400</xdr:colOff>
      <xdr:row>42</xdr:row>
      <xdr:rowOff>74295</xdr:rowOff>
    </xdr:to>
    <xdr:sp macro="" textlink="">
      <xdr:nvSpPr>
        <xdr:cNvPr id="393" name="フローチャート: 判断 392"/>
        <xdr:cNvSpPr/>
      </xdr:nvSpPr>
      <xdr:spPr>
        <a:xfrm>
          <a:off x="13462000" y="7016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59690</xdr:rowOff>
    </xdr:from>
    <xdr:ext cx="762000" cy="253365"/>
    <xdr:sp macro="" textlink="">
      <xdr:nvSpPr>
        <xdr:cNvPr id="394" name="テキスト ボックス 393"/>
        <xdr:cNvSpPr txBox="1"/>
      </xdr:nvSpPr>
      <xdr:spPr>
        <a:xfrm>
          <a:off x="13131800" y="7100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47015"/>
    <xdr:sp macro="" textlink="">
      <xdr:nvSpPr>
        <xdr:cNvPr id="395" name="テキスト ボックス 394"/>
        <xdr:cNvSpPr txBox="1"/>
      </xdr:nvSpPr>
      <xdr:spPr>
        <a:xfrm>
          <a:off x="1680210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47015"/>
    <xdr:sp macro="" textlink="">
      <xdr:nvSpPr>
        <xdr:cNvPr id="396" name="テキスト ボックス 395"/>
        <xdr:cNvSpPr txBox="1"/>
      </xdr:nvSpPr>
      <xdr:spPr>
        <a:xfrm>
          <a:off x="1596390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47015"/>
    <xdr:sp macro="" textlink="">
      <xdr:nvSpPr>
        <xdr:cNvPr id="397" name="テキスト ボックス 396"/>
        <xdr:cNvSpPr txBox="1"/>
      </xdr:nvSpPr>
      <xdr:spPr>
        <a:xfrm>
          <a:off x="15066645"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6285" cy="247015"/>
    <xdr:sp macro="" textlink="">
      <xdr:nvSpPr>
        <xdr:cNvPr id="398" name="テキスト ボックス 397"/>
        <xdr:cNvSpPr txBox="1"/>
      </xdr:nvSpPr>
      <xdr:spPr>
        <a:xfrm>
          <a:off x="14185900" y="800735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47015"/>
    <xdr:sp macro="" textlink="">
      <xdr:nvSpPr>
        <xdr:cNvPr id="399" name="テキスト ボックス 398"/>
        <xdr:cNvSpPr txBox="1"/>
      </xdr:nvSpPr>
      <xdr:spPr>
        <a:xfrm>
          <a:off x="1329690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61595</xdr:rowOff>
    </xdr:from>
    <xdr:to xmlns:xdr="http://schemas.openxmlformats.org/drawingml/2006/spreadsheetDrawing">
      <xdr:col>81</xdr:col>
      <xdr:colOff>95250</xdr:colOff>
      <xdr:row>40</xdr:row>
      <xdr:rowOff>161290</xdr:rowOff>
    </xdr:to>
    <xdr:sp macro="" textlink="">
      <xdr:nvSpPr>
        <xdr:cNvPr id="400" name="楕円 399"/>
        <xdr:cNvSpPr/>
      </xdr:nvSpPr>
      <xdr:spPr>
        <a:xfrm>
          <a:off x="16952595" y="6767195"/>
          <a:ext cx="1162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77470</xdr:rowOff>
    </xdr:from>
    <xdr:ext cx="756285" cy="252730"/>
    <xdr:sp macro="" textlink="">
      <xdr:nvSpPr>
        <xdr:cNvPr id="401" name="公債費負担の状況該当値テキスト"/>
        <xdr:cNvSpPr txBox="1"/>
      </xdr:nvSpPr>
      <xdr:spPr>
        <a:xfrm>
          <a:off x="17106900" y="661543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39</xdr:row>
      <xdr:rowOff>163195</xdr:rowOff>
    </xdr:from>
    <xdr:to xmlns:xdr="http://schemas.openxmlformats.org/drawingml/2006/spreadsheetDrawing">
      <xdr:col>77</xdr:col>
      <xdr:colOff>95250</xdr:colOff>
      <xdr:row>40</xdr:row>
      <xdr:rowOff>95250</xdr:rowOff>
    </xdr:to>
    <xdr:sp macro="" textlink="">
      <xdr:nvSpPr>
        <xdr:cNvPr id="402" name="楕円 401"/>
        <xdr:cNvSpPr/>
      </xdr:nvSpPr>
      <xdr:spPr>
        <a:xfrm>
          <a:off x="16114395" y="6701155"/>
          <a:ext cx="1162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105410</xdr:rowOff>
    </xdr:from>
    <xdr:ext cx="736600" cy="247015"/>
    <xdr:sp macro="" textlink="">
      <xdr:nvSpPr>
        <xdr:cNvPr id="403" name="テキスト ボックス 402"/>
        <xdr:cNvSpPr txBox="1"/>
      </xdr:nvSpPr>
      <xdr:spPr>
        <a:xfrm>
          <a:off x="15798800" y="647573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72390</xdr:rowOff>
    </xdr:from>
    <xdr:to xmlns:xdr="http://schemas.openxmlformats.org/drawingml/2006/spreadsheetDrawing">
      <xdr:col>73</xdr:col>
      <xdr:colOff>44450</xdr:colOff>
      <xdr:row>40</xdr:row>
      <xdr:rowOff>3810</xdr:rowOff>
    </xdr:to>
    <xdr:sp macro="" textlink="">
      <xdr:nvSpPr>
        <xdr:cNvPr id="404" name="楕円 403"/>
        <xdr:cNvSpPr/>
      </xdr:nvSpPr>
      <xdr:spPr>
        <a:xfrm>
          <a:off x="15240000" y="6610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13970</xdr:rowOff>
    </xdr:from>
    <xdr:ext cx="756285" cy="247015"/>
    <xdr:sp macro="" textlink="">
      <xdr:nvSpPr>
        <xdr:cNvPr id="405" name="テキスト ボックス 404"/>
        <xdr:cNvSpPr txBox="1"/>
      </xdr:nvSpPr>
      <xdr:spPr>
        <a:xfrm>
          <a:off x="14909800" y="638429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45085</xdr:rowOff>
    </xdr:from>
    <xdr:to xmlns:xdr="http://schemas.openxmlformats.org/drawingml/2006/spreadsheetDrawing">
      <xdr:col>68</xdr:col>
      <xdr:colOff>188595</xdr:colOff>
      <xdr:row>39</xdr:row>
      <xdr:rowOff>144780</xdr:rowOff>
    </xdr:to>
    <xdr:sp macro="" textlink="">
      <xdr:nvSpPr>
        <xdr:cNvPr id="406" name="楕円 405"/>
        <xdr:cNvSpPr/>
      </xdr:nvSpPr>
      <xdr:spPr>
        <a:xfrm>
          <a:off x="14351000" y="658304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37</xdr:row>
      <xdr:rowOff>154305</xdr:rowOff>
    </xdr:from>
    <xdr:ext cx="762000" cy="253365"/>
    <xdr:sp macro="" textlink="">
      <xdr:nvSpPr>
        <xdr:cNvPr id="407" name="テキスト ボックス 406"/>
        <xdr:cNvSpPr txBox="1"/>
      </xdr:nvSpPr>
      <xdr:spPr>
        <a:xfrm>
          <a:off x="14018895" y="6356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150495</xdr:rowOff>
    </xdr:from>
    <xdr:to xmlns:xdr="http://schemas.openxmlformats.org/drawingml/2006/spreadsheetDrawing">
      <xdr:col>64</xdr:col>
      <xdr:colOff>152400</xdr:colOff>
      <xdr:row>40</xdr:row>
      <xdr:rowOff>81915</xdr:rowOff>
    </xdr:to>
    <xdr:sp macro="" textlink="">
      <xdr:nvSpPr>
        <xdr:cNvPr id="408" name="楕円 407"/>
        <xdr:cNvSpPr/>
      </xdr:nvSpPr>
      <xdr:spPr>
        <a:xfrm>
          <a:off x="13462000" y="6688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92075</xdr:rowOff>
    </xdr:from>
    <xdr:ext cx="762000" cy="247015"/>
    <xdr:sp macro="" textlink="">
      <xdr:nvSpPr>
        <xdr:cNvPr id="409" name="テキスト ボックス 408"/>
        <xdr:cNvSpPr txBox="1"/>
      </xdr:nvSpPr>
      <xdr:spPr>
        <a:xfrm>
          <a:off x="13131800" y="646239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0" name="正方形/長方形 409"/>
        <xdr:cNvSpPr/>
      </xdr:nvSpPr>
      <xdr:spPr>
        <a:xfrm>
          <a:off x="12827000" y="1179195"/>
          <a:ext cx="50800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3195" cy="302895"/>
    <xdr:sp macro="" textlink="">
      <xdr:nvSpPr>
        <xdr:cNvPr id="411" name="テキスト ボックス 410"/>
        <xdr:cNvSpPr txBox="1"/>
      </xdr:nvSpPr>
      <xdr:spPr>
        <a:xfrm>
          <a:off x="13758545" y="1533525"/>
          <a:ext cx="143319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1155"/>
    <xdr:sp macro="" textlink="">
      <xdr:nvSpPr>
        <xdr:cNvPr id="412" name="テキスト ボックス 411"/>
        <xdr:cNvSpPr txBox="1"/>
      </xdr:nvSpPr>
      <xdr:spPr>
        <a:xfrm>
          <a:off x="15324455" y="1508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2811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4" name="正方形/長方形 413"/>
        <xdr:cNvSpPr/>
      </xdr:nvSpPr>
      <xdr:spPr>
        <a:xfrm>
          <a:off x="17970500" y="1614805"/>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2811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6" name="正方形/長方形 415"/>
        <xdr:cNvSpPr/>
      </xdr:nvSpPr>
      <xdr:spPr>
        <a:xfrm>
          <a:off x="19621500" y="161480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2811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8" name="正方形/長方形 417"/>
        <xdr:cNvSpPr/>
      </xdr:nvSpPr>
      <xdr:spPr>
        <a:xfrm>
          <a:off x="21082000" y="161480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9" name="正方形/長方形 418"/>
        <xdr:cNvSpPr/>
      </xdr:nvSpPr>
      <xdr:spPr>
        <a:xfrm>
          <a:off x="12827000" y="1924685"/>
          <a:ext cx="5080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0" name="正方形/長方形 419"/>
        <xdr:cNvSpPr/>
      </xdr:nvSpPr>
      <xdr:spPr>
        <a:xfrm>
          <a:off x="18097500" y="1924685"/>
          <a:ext cx="603250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1" name="正方形/長方形 420"/>
        <xdr:cNvSpPr/>
      </xdr:nvSpPr>
      <xdr:spPr>
        <a:xfrm>
          <a:off x="18097500" y="1924685"/>
          <a:ext cx="3810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2" name="テキスト ボックス 421"/>
        <xdr:cNvSpPr txBox="1"/>
      </xdr:nvSpPr>
      <xdr:spPr>
        <a:xfrm>
          <a:off x="18209895" y="2235200"/>
          <a:ext cx="579310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将来負担比率は、平成27年度から減少しており、平成29年度決算で類似団体内平均値を下回った。</a:t>
          </a:r>
        </a:p>
        <a:p>
          <a:r>
            <a:rPr lang="ja-JP" altLang="en-US"/>
            <a:t>　これは、任意繰上償還等により地方債残高の削減に努めてきたことや、将来負担に備えて決算剰余金を活用し、必要とされる基金への積増しに取り組んできたためである。</a:t>
          </a:r>
        </a:p>
        <a:p>
          <a:r>
            <a:rPr lang="ja-JP" altLang="en-US"/>
            <a:t>　今後数年度は、大型建設事業の実施により起債額及び</a:t>
          </a:r>
          <a:r>
            <a:rPr lang="ja-JP" altLang="en-US"/>
            <a:t>基金取崩額が増えると予測されるが、有利な財源確保と必要以上の起債を行わないことにより、できるだけ将来負担の増加を招かないよう配慮する</a:t>
          </a:r>
          <a:r>
            <a:rPr lang="ja-JP" altLang="en-US"/>
            <a:t>。</a:t>
          </a:r>
        </a:p>
      </xdr:txBody>
    </xdr:sp>
    <xdr:clientData/>
  </xdr:twoCellAnchor>
  <xdr:oneCellAnchor>
    <xdr:from xmlns:xdr="http://schemas.openxmlformats.org/drawingml/2006/spreadsheetDrawing">
      <xdr:col>61</xdr:col>
      <xdr:colOff>6350</xdr:colOff>
      <xdr:row>10</xdr:row>
      <xdr:rowOff>61595</xdr:rowOff>
    </xdr:from>
    <xdr:ext cx="292735" cy="220345"/>
    <xdr:sp macro="" textlink="">
      <xdr:nvSpPr>
        <xdr:cNvPr id="423" name="テキスト ボックス 422"/>
        <xdr:cNvSpPr txBox="1"/>
      </xdr:nvSpPr>
      <xdr:spPr>
        <a:xfrm>
          <a:off x="12788900" y="1737995"/>
          <a:ext cx="2927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4" name="直線コネクタ 423"/>
        <xdr:cNvCxnSpPr/>
      </xdr:nvCxnSpPr>
      <xdr:spPr>
        <a:xfrm>
          <a:off x="12827000" y="42843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6285" cy="247015"/>
    <xdr:sp macro="" textlink="">
      <xdr:nvSpPr>
        <xdr:cNvPr id="425" name="テキスト ボックス 424"/>
        <xdr:cNvSpPr txBox="1"/>
      </xdr:nvSpPr>
      <xdr:spPr>
        <a:xfrm>
          <a:off x="12065000" y="414528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26" name="直線コネクタ 425"/>
        <xdr:cNvCxnSpPr/>
      </xdr:nvCxnSpPr>
      <xdr:spPr>
        <a:xfrm>
          <a:off x="12827000" y="38912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63500</xdr:rowOff>
    </xdr:from>
    <xdr:ext cx="756285" cy="253365"/>
    <xdr:sp macro="" textlink="">
      <xdr:nvSpPr>
        <xdr:cNvPr id="427" name="テキスト ボックス 426"/>
        <xdr:cNvSpPr txBox="1"/>
      </xdr:nvSpPr>
      <xdr:spPr>
        <a:xfrm>
          <a:off x="12065000" y="37515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144780</xdr:rowOff>
    </xdr:from>
    <xdr:to xmlns:xdr="http://schemas.openxmlformats.org/drawingml/2006/spreadsheetDrawing">
      <xdr:col>85</xdr:col>
      <xdr:colOff>95250</xdr:colOff>
      <xdr:row>20</xdr:row>
      <xdr:rowOff>144780</xdr:rowOff>
    </xdr:to>
    <xdr:cxnSp macro="">
      <xdr:nvCxnSpPr>
        <xdr:cNvPr id="428" name="直線コネクタ 427"/>
        <xdr:cNvCxnSpPr/>
      </xdr:nvCxnSpPr>
      <xdr:spPr>
        <a:xfrm>
          <a:off x="12827000" y="34975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56285" cy="253365"/>
    <xdr:sp macro="" textlink="">
      <xdr:nvSpPr>
        <xdr:cNvPr id="429" name="テキスト ボックス 428"/>
        <xdr:cNvSpPr txBox="1"/>
      </xdr:nvSpPr>
      <xdr:spPr>
        <a:xfrm>
          <a:off x="12065000" y="33585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86995</xdr:rowOff>
    </xdr:from>
    <xdr:to xmlns:xdr="http://schemas.openxmlformats.org/drawingml/2006/spreadsheetDrawing">
      <xdr:col>85</xdr:col>
      <xdr:colOff>95250</xdr:colOff>
      <xdr:row>18</xdr:row>
      <xdr:rowOff>86995</xdr:rowOff>
    </xdr:to>
    <xdr:cxnSp macro="">
      <xdr:nvCxnSpPr>
        <xdr:cNvPr id="430" name="直線コネクタ 429"/>
        <xdr:cNvCxnSpPr/>
      </xdr:nvCxnSpPr>
      <xdr:spPr>
        <a:xfrm>
          <a:off x="12827000" y="31045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115570</xdr:rowOff>
    </xdr:from>
    <xdr:ext cx="756285" cy="253365"/>
    <xdr:sp macro="" textlink="">
      <xdr:nvSpPr>
        <xdr:cNvPr id="431" name="テキスト ボックス 430"/>
        <xdr:cNvSpPr txBox="1"/>
      </xdr:nvSpPr>
      <xdr:spPr>
        <a:xfrm>
          <a:off x="12065000" y="29654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29210</xdr:rowOff>
    </xdr:from>
    <xdr:to xmlns:xdr="http://schemas.openxmlformats.org/drawingml/2006/spreadsheetDrawing">
      <xdr:col>85</xdr:col>
      <xdr:colOff>95250</xdr:colOff>
      <xdr:row>16</xdr:row>
      <xdr:rowOff>29210</xdr:rowOff>
    </xdr:to>
    <xdr:cxnSp macro="">
      <xdr:nvCxnSpPr>
        <xdr:cNvPr id="432" name="直線コネクタ 431"/>
        <xdr:cNvCxnSpPr/>
      </xdr:nvCxnSpPr>
      <xdr:spPr>
        <a:xfrm>
          <a:off x="12827000" y="27114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57785</xdr:rowOff>
    </xdr:from>
    <xdr:ext cx="756285" cy="253365"/>
    <xdr:sp macro="" textlink="">
      <xdr:nvSpPr>
        <xdr:cNvPr id="433" name="テキスト ボックス 432"/>
        <xdr:cNvSpPr txBox="1"/>
      </xdr:nvSpPr>
      <xdr:spPr>
        <a:xfrm>
          <a:off x="12065000" y="257238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138430</xdr:rowOff>
    </xdr:from>
    <xdr:to xmlns:xdr="http://schemas.openxmlformats.org/drawingml/2006/spreadsheetDrawing">
      <xdr:col>85</xdr:col>
      <xdr:colOff>95250</xdr:colOff>
      <xdr:row>13</xdr:row>
      <xdr:rowOff>138430</xdr:rowOff>
    </xdr:to>
    <xdr:cxnSp macro="">
      <xdr:nvCxnSpPr>
        <xdr:cNvPr id="434" name="直線コネクタ 433"/>
        <xdr:cNvCxnSpPr/>
      </xdr:nvCxnSpPr>
      <xdr:spPr>
        <a:xfrm>
          <a:off x="12827000" y="2317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167005</xdr:rowOff>
    </xdr:from>
    <xdr:ext cx="756285" cy="252730"/>
    <xdr:sp macro="" textlink="">
      <xdr:nvSpPr>
        <xdr:cNvPr id="435" name="テキスト ボックス 434"/>
        <xdr:cNvSpPr txBox="1"/>
      </xdr:nvSpPr>
      <xdr:spPr>
        <a:xfrm>
          <a:off x="12065000" y="217868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6" name="直線コネクタ 435"/>
        <xdr:cNvCxnSpPr/>
      </xdr:nvCxnSpPr>
      <xdr:spPr>
        <a:xfrm>
          <a:off x="12827000" y="19246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7" name="将来負担の状況グラフ枠"/>
        <xdr:cNvSpPr/>
      </xdr:nvSpPr>
      <xdr:spPr>
        <a:xfrm>
          <a:off x="12827000" y="1924685"/>
          <a:ext cx="5080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138430</xdr:rowOff>
    </xdr:from>
    <xdr:to xmlns:xdr="http://schemas.openxmlformats.org/drawingml/2006/spreadsheetDrawing">
      <xdr:col>81</xdr:col>
      <xdr:colOff>44450</xdr:colOff>
      <xdr:row>22</xdr:row>
      <xdr:rowOff>82550</xdr:rowOff>
    </xdr:to>
    <xdr:cxnSp macro="">
      <xdr:nvCxnSpPr>
        <xdr:cNvPr id="438" name="直線コネクタ 437"/>
        <xdr:cNvCxnSpPr/>
      </xdr:nvCxnSpPr>
      <xdr:spPr>
        <a:xfrm flipV="1">
          <a:off x="17018000" y="2317750"/>
          <a:ext cx="0" cy="1452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55245</xdr:rowOff>
    </xdr:from>
    <xdr:ext cx="756285" cy="252730"/>
    <xdr:sp macro="" textlink="">
      <xdr:nvSpPr>
        <xdr:cNvPr id="439" name="将来負担の状況最小値テキスト"/>
        <xdr:cNvSpPr txBox="1"/>
      </xdr:nvSpPr>
      <xdr:spPr>
        <a:xfrm>
          <a:off x="17106900" y="374332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82550</xdr:rowOff>
    </xdr:from>
    <xdr:to xmlns:xdr="http://schemas.openxmlformats.org/drawingml/2006/spreadsheetDrawing">
      <xdr:col>81</xdr:col>
      <xdr:colOff>133350</xdr:colOff>
      <xdr:row>22</xdr:row>
      <xdr:rowOff>82550</xdr:rowOff>
    </xdr:to>
    <xdr:cxnSp macro="">
      <xdr:nvCxnSpPr>
        <xdr:cNvPr id="440" name="直線コネクタ 439"/>
        <xdr:cNvCxnSpPr/>
      </xdr:nvCxnSpPr>
      <xdr:spPr>
        <a:xfrm>
          <a:off x="16929100" y="377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55245</xdr:rowOff>
    </xdr:from>
    <xdr:ext cx="756285" cy="252730"/>
    <xdr:sp macro="" textlink="">
      <xdr:nvSpPr>
        <xdr:cNvPr id="441" name="将来負担の状況最大値テキスト"/>
        <xdr:cNvSpPr txBox="1"/>
      </xdr:nvSpPr>
      <xdr:spPr>
        <a:xfrm>
          <a:off x="17106900" y="206692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138430</xdr:rowOff>
    </xdr:from>
    <xdr:to xmlns:xdr="http://schemas.openxmlformats.org/drawingml/2006/spreadsheetDrawing">
      <xdr:col>81</xdr:col>
      <xdr:colOff>133350</xdr:colOff>
      <xdr:row>13</xdr:row>
      <xdr:rowOff>138430</xdr:rowOff>
    </xdr:to>
    <xdr:cxnSp macro="">
      <xdr:nvCxnSpPr>
        <xdr:cNvPr id="442" name="直線コネクタ 441"/>
        <xdr:cNvCxnSpPr/>
      </xdr:nvCxnSpPr>
      <xdr:spPr>
        <a:xfrm>
          <a:off x="16929100" y="2317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50800</xdr:rowOff>
    </xdr:from>
    <xdr:to xmlns:xdr="http://schemas.openxmlformats.org/drawingml/2006/spreadsheetDrawing">
      <xdr:col>81</xdr:col>
      <xdr:colOff>44450</xdr:colOff>
      <xdr:row>15</xdr:row>
      <xdr:rowOff>103505</xdr:rowOff>
    </xdr:to>
    <xdr:cxnSp macro="">
      <xdr:nvCxnSpPr>
        <xdr:cNvPr id="443" name="直線コネクタ 442"/>
        <xdr:cNvCxnSpPr/>
      </xdr:nvCxnSpPr>
      <xdr:spPr>
        <a:xfrm flipV="1">
          <a:off x="16179800" y="256540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64135</xdr:rowOff>
    </xdr:from>
    <xdr:ext cx="756285" cy="253365"/>
    <xdr:sp macro="" textlink="">
      <xdr:nvSpPr>
        <xdr:cNvPr id="444" name="将来負担の状況平均値テキスト"/>
        <xdr:cNvSpPr txBox="1"/>
      </xdr:nvSpPr>
      <xdr:spPr>
        <a:xfrm>
          <a:off x="17106900" y="257873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15</xdr:row>
      <xdr:rowOff>92075</xdr:rowOff>
    </xdr:from>
    <xdr:to xmlns:xdr="http://schemas.openxmlformats.org/drawingml/2006/spreadsheetDrawing">
      <xdr:col>81</xdr:col>
      <xdr:colOff>95250</xdr:colOff>
      <xdr:row>16</xdr:row>
      <xdr:rowOff>23495</xdr:rowOff>
    </xdr:to>
    <xdr:sp macro="" textlink="">
      <xdr:nvSpPr>
        <xdr:cNvPr id="445" name="フローチャート: 判断 444"/>
        <xdr:cNvSpPr/>
      </xdr:nvSpPr>
      <xdr:spPr>
        <a:xfrm>
          <a:off x="16952595" y="2606675"/>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15</xdr:row>
      <xdr:rowOff>103505</xdr:rowOff>
    </xdr:from>
    <xdr:to xmlns:xdr="http://schemas.openxmlformats.org/drawingml/2006/spreadsheetDrawing">
      <xdr:col>77</xdr:col>
      <xdr:colOff>44450</xdr:colOff>
      <xdr:row>16</xdr:row>
      <xdr:rowOff>2540</xdr:rowOff>
    </xdr:to>
    <xdr:cxnSp macro="">
      <xdr:nvCxnSpPr>
        <xdr:cNvPr id="446" name="直線コネクタ 445"/>
        <xdr:cNvCxnSpPr/>
      </xdr:nvCxnSpPr>
      <xdr:spPr>
        <a:xfrm flipV="1">
          <a:off x="15276195" y="2618105"/>
          <a:ext cx="90360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15</xdr:row>
      <xdr:rowOff>133985</xdr:rowOff>
    </xdr:from>
    <xdr:to xmlns:xdr="http://schemas.openxmlformats.org/drawingml/2006/spreadsheetDrawing">
      <xdr:col>77</xdr:col>
      <xdr:colOff>95250</xdr:colOff>
      <xdr:row>16</xdr:row>
      <xdr:rowOff>66040</xdr:rowOff>
    </xdr:to>
    <xdr:sp macro="" textlink="">
      <xdr:nvSpPr>
        <xdr:cNvPr id="447" name="フローチャート: 判断 446"/>
        <xdr:cNvSpPr/>
      </xdr:nvSpPr>
      <xdr:spPr>
        <a:xfrm>
          <a:off x="16114395" y="2648585"/>
          <a:ext cx="1162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50800</xdr:rowOff>
    </xdr:from>
    <xdr:ext cx="736600" cy="247015"/>
    <xdr:sp macro="" textlink="">
      <xdr:nvSpPr>
        <xdr:cNvPr id="448" name="テキスト ボックス 447"/>
        <xdr:cNvSpPr txBox="1"/>
      </xdr:nvSpPr>
      <xdr:spPr>
        <a:xfrm>
          <a:off x="15798800" y="273304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2540</xdr:rowOff>
    </xdr:from>
    <xdr:to xmlns:xdr="http://schemas.openxmlformats.org/drawingml/2006/spreadsheetDrawing">
      <xdr:col>72</xdr:col>
      <xdr:colOff>188595</xdr:colOff>
      <xdr:row>16</xdr:row>
      <xdr:rowOff>48895</xdr:rowOff>
    </xdr:to>
    <xdr:cxnSp macro="">
      <xdr:nvCxnSpPr>
        <xdr:cNvPr id="449" name="直線コネクタ 448"/>
        <xdr:cNvCxnSpPr/>
      </xdr:nvCxnSpPr>
      <xdr:spPr>
        <a:xfrm flipV="1">
          <a:off x="14401800" y="2684780"/>
          <a:ext cx="87439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121920</xdr:rowOff>
    </xdr:from>
    <xdr:to xmlns:xdr="http://schemas.openxmlformats.org/drawingml/2006/spreadsheetDrawing">
      <xdr:col>73</xdr:col>
      <xdr:colOff>44450</xdr:colOff>
      <xdr:row>16</xdr:row>
      <xdr:rowOff>53340</xdr:rowOff>
    </xdr:to>
    <xdr:sp macro="" textlink="">
      <xdr:nvSpPr>
        <xdr:cNvPr id="450" name="フローチャート: 判断 449"/>
        <xdr:cNvSpPr/>
      </xdr:nvSpPr>
      <xdr:spPr>
        <a:xfrm>
          <a:off x="15240000" y="2636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38735</xdr:rowOff>
    </xdr:from>
    <xdr:ext cx="756285" cy="253365"/>
    <xdr:sp macro="" textlink="">
      <xdr:nvSpPr>
        <xdr:cNvPr id="451" name="テキスト ボックス 450"/>
        <xdr:cNvSpPr txBox="1"/>
      </xdr:nvSpPr>
      <xdr:spPr>
        <a:xfrm>
          <a:off x="14909800" y="27209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48895</xdr:rowOff>
    </xdr:from>
    <xdr:to xmlns:xdr="http://schemas.openxmlformats.org/drawingml/2006/spreadsheetDrawing">
      <xdr:col>68</xdr:col>
      <xdr:colOff>152400</xdr:colOff>
      <xdr:row>16</xdr:row>
      <xdr:rowOff>112395</xdr:rowOff>
    </xdr:to>
    <xdr:cxnSp macro="">
      <xdr:nvCxnSpPr>
        <xdr:cNvPr id="452" name="直線コネクタ 451"/>
        <xdr:cNvCxnSpPr/>
      </xdr:nvCxnSpPr>
      <xdr:spPr>
        <a:xfrm flipV="1">
          <a:off x="13512800" y="273113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157480</xdr:rowOff>
    </xdr:from>
    <xdr:to xmlns:xdr="http://schemas.openxmlformats.org/drawingml/2006/spreadsheetDrawing">
      <xdr:col>68</xdr:col>
      <xdr:colOff>188595</xdr:colOff>
      <xdr:row>16</xdr:row>
      <xdr:rowOff>89535</xdr:rowOff>
    </xdr:to>
    <xdr:sp macro="" textlink="">
      <xdr:nvSpPr>
        <xdr:cNvPr id="453" name="フローチャート: 判断 452"/>
        <xdr:cNvSpPr/>
      </xdr:nvSpPr>
      <xdr:spPr>
        <a:xfrm>
          <a:off x="14351000" y="267208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14</xdr:row>
      <xdr:rowOff>99060</xdr:rowOff>
    </xdr:from>
    <xdr:ext cx="762000" cy="253365"/>
    <xdr:sp macro="" textlink="">
      <xdr:nvSpPr>
        <xdr:cNvPr id="454" name="テキスト ボックス 453"/>
        <xdr:cNvSpPr txBox="1"/>
      </xdr:nvSpPr>
      <xdr:spPr>
        <a:xfrm>
          <a:off x="14018895" y="2446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49530</xdr:rowOff>
    </xdr:from>
    <xdr:to xmlns:xdr="http://schemas.openxmlformats.org/drawingml/2006/spreadsheetDrawing">
      <xdr:col>64</xdr:col>
      <xdr:colOff>152400</xdr:colOff>
      <xdr:row>16</xdr:row>
      <xdr:rowOff>148590</xdr:rowOff>
    </xdr:to>
    <xdr:sp macro="" textlink="">
      <xdr:nvSpPr>
        <xdr:cNvPr id="455" name="フローチャート: 判断 454"/>
        <xdr:cNvSpPr/>
      </xdr:nvSpPr>
      <xdr:spPr>
        <a:xfrm>
          <a:off x="13462000" y="2731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158750</xdr:rowOff>
    </xdr:from>
    <xdr:ext cx="762000" cy="247015"/>
    <xdr:sp macro="" textlink="">
      <xdr:nvSpPr>
        <xdr:cNvPr id="456" name="テキスト ボックス 455"/>
        <xdr:cNvSpPr txBox="1"/>
      </xdr:nvSpPr>
      <xdr:spPr>
        <a:xfrm>
          <a:off x="13131800" y="250571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47015"/>
    <xdr:sp macro="" textlink="">
      <xdr:nvSpPr>
        <xdr:cNvPr id="457" name="テキスト ボックス 456"/>
        <xdr:cNvSpPr txBox="1"/>
      </xdr:nvSpPr>
      <xdr:spPr>
        <a:xfrm>
          <a:off x="16802100" y="4281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47015"/>
    <xdr:sp macro="" textlink="">
      <xdr:nvSpPr>
        <xdr:cNvPr id="458" name="テキスト ボックス 457"/>
        <xdr:cNvSpPr txBox="1"/>
      </xdr:nvSpPr>
      <xdr:spPr>
        <a:xfrm>
          <a:off x="15963900" y="4281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47015"/>
    <xdr:sp macro="" textlink="">
      <xdr:nvSpPr>
        <xdr:cNvPr id="459" name="テキスト ボックス 458"/>
        <xdr:cNvSpPr txBox="1"/>
      </xdr:nvSpPr>
      <xdr:spPr>
        <a:xfrm>
          <a:off x="15066645" y="4281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6285" cy="247015"/>
    <xdr:sp macro="" textlink="">
      <xdr:nvSpPr>
        <xdr:cNvPr id="460" name="テキスト ボックス 459"/>
        <xdr:cNvSpPr txBox="1"/>
      </xdr:nvSpPr>
      <xdr:spPr>
        <a:xfrm>
          <a:off x="14185900" y="428180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47015"/>
    <xdr:sp macro="" textlink="">
      <xdr:nvSpPr>
        <xdr:cNvPr id="461" name="テキスト ボックス 460"/>
        <xdr:cNvSpPr txBox="1"/>
      </xdr:nvSpPr>
      <xdr:spPr>
        <a:xfrm>
          <a:off x="13296900" y="4281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15</xdr:row>
      <xdr:rowOff>635</xdr:rowOff>
    </xdr:from>
    <xdr:to xmlns:xdr="http://schemas.openxmlformats.org/drawingml/2006/spreadsheetDrawing">
      <xdr:col>81</xdr:col>
      <xdr:colOff>95250</xdr:colOff>
      <xdr:row>15</xdr:row>
      <xdr:rowOff>99695</xdr:rowOff>
    </xdr:to>
    <xdr:sp macro="" textlink="">
      <xdr:nvSpPr>
        <xdr:cNvPr id="462" name="楕円 461"/>
        <xdr:cNvSpPr/>
      </xdr:nvSpPr>
      <xdr:spPr>
        <a:xfrm>
          <a:off x="16952595" y="2515235"/>
          <a:ext cx="1162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17145</xdr:rowOff>
    </xdr:from>
    <xdr:ext cx="756285" cy="253365"/>
    <xdr:sp macro="" textlink="">
      <xdr:nvSpPr>
        <xdr:cNvPr id="463" name="将来負担の状況該当値テキスト"/>
        <xdr:cNvSpPr txBox="1"/>
      </xdr:nvSpPr>
      <xdr:spPr>
        <a:xfrm>
          <a:off x="17106900" y="23641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15</xdr:row>
      <xdr:rowOff>53340</xdr:rowOff>
    </xdr:from>
    <xdr:to xmlns:xdr="http://schemas.openxmlformats.org/drawingml/2006/spreadsheetDrawing">
      <xdr:col>77</xdr:col>
      <xdr:colOff>95250</xdr:colOff>
      <xdr:row>15</xdr:row>
      <xdr:rowOff>152400</xdr:rowOff>
    </xdr:to>
    <xdr:sp macro="" textlink="">
      <xdr:nvSpPr>
        <xdr:cNvPr id="464" name="楕円 463"/>
        <xdr:cNvSpPr/>
      </xdr:nvSpPr>
      <xdr:spPr>
        <a:xfrm>
          <a:off x="16114395" y="2567940"/>
          <a:ext cx="1162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162560</xdr:rowOff>
    </xdr:from>
    <xdr:ext cx="736600" cy="247015"/>
    <xdr:sp macro="" textlink="">
      <xdr:nvSpPr>
        <xdr:cNvPr id="465" name="テキスト ボックス 464"/>
        <xdr:cNvSpPr txBox="1"/>
      </xdr:nvSpPr>
      <xdr:spPr>
        <a:xfrm>
          <a:off x="15798800" y="234188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120015</xdr:rowOff>
    </xdr:from>
    <xdr:to xmlns:xdr="http://schemas.openxmlformats.org/drawingml/2006/spreadsheetDrawing">
      <xdr:col>73</xdr:col>
      <xdr:colOff>44450</xdr:colOff>
      <xdr:row>16</xdr:row>
      <xdr:rowOff>52070</xdr:rowOff>
    </xdr:to>
    <xdr:sp macro="" textlink="">
      <xdr:nvSpPr>
        <xdr:cNvPr id="466" name="楕円 465"/>
        <xdr:cNvSpPr/>
      </xdr:nvSpPr>
      <xdr:spPr>
        <a:xfrm>
          <a:off x="15240000" y="2634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61595</xdr:rowOff>
    </xdr:from>
    <xdr:ext cx="756285" cy="253365"/>
    <xdr:sp macro="" textlink="">
      <xdr:nvSpPr>
        <xdr:cNvPr id="467" name="テキスト ボックス 466"/>
        <xdr:cNvSpPr txBox="1"/>
      </xdr:nvSpPr>
      <xdr:spPr>
        <a:xfrm>
          <a:off x="14909800" y="24085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166370</xdr:rowOff>
    </xdr:from>
    <xdr:to xmlns:xdr="http://schemas.openxmlformats.org/drawingml/2006/spreadsheetDrawing">
      <xdr:col>68</xdr:col>
      <xdr:colOff>188595</xdr:colOff>
      <xdr:row>16</xdr:row>
      <xdr:rowOff>97790</xdr:rowOff>
    </xdr:to>
    <xdr:sp macro="" textlink="">
      <xdr:nvSpPr>
        <xdr:cNvPr id="468" name="楕円 467"/>
        <xdr:cNvSpPr/>
      </xdr:nvSpPr>
      <xdr:spPr>
        <a:xfrm>
          <a:off x="14351000" y="268097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83185</xdr:rowOff>
    </xdr:from>
    <xdr:ext cx="762000" cy="253365"/>
    <xdr:sp macro="" textlink="">
      <xdr:nvSpPr>
        <xdr:cNvPr id="469" name="テキスト ボックス 468"/>
        <xdr:cNvSpPr txBox="1"/>
      </xdr:nvSpPr>
      <xdr:spPr>
        <a:xfrm>
          <a:off x="14018895" y="2765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62230</xdr:rowOff>
    </xdr:from>
    <xdr:to xmlns:xdr="http://schemas.openxmlformats.org/drawingml/2006/spreadsheetDrawing">
      <xdr:col>64</xdr:col>
      <xdr:colOff>152400</xdr:colOff>
      <xdr:row>16</xdr:row>
      <xdr:rowOff>162560</xdr:rowOff>
    </xdr:to>
    <xdr:sp macro="" textlink="">
      <xdr:nvSpPr>
        <xdr:cNvPr id="470" name="楕円 469"/>
        <xdr:cNvSpPr/>
      </xdr:nvSpPr>
      <xdr:spPr>
        <a:xfrm>
          <a:off x="13462000" y="27444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147320</xdr:rowOff>
    </xdr:from>
    <xdr:ext cx="762000" cy="247015"/>
    <xdr:sp macro="" textlink="">
      <xdr:nvSpPr>
        <xdr:cNvPr id="471" name="テキスト ボックス 470"/>
        <xdr:cNvSpPr txBox="1"/>
      </xdr:nvSpPr>
      <xdr:spPr>
        <a:xfrm>
          <a:off x="13131800" y="28295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9164300" y="241300"/>
          <a:ext cx="381825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12,210
12,048
300.03
8,916,649
8,581,726
272,042
5,114,938
7,209,070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7112000" y="1549400"/>
          <a:ext cx="12687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9290" cy="259080"/>
    <xdr:sp macro="" textlink="">
      <xdr:nvSpPr>
        <xdr:cNvPr id="32" name="テキスト ボックス 31"/>
        <xdr:cNvSpPr txBox="1"/>
      </xdr:nvSpPr>
      <xdr:spPr>
        <a:xfrm>
          <a:off x="698500" y="4000500"/>
          <a:ext cx="82892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62000" y="4699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80355" y="4762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80355" y="4953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62000" y="5270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778500" y="5270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令和元年度は前</a:t>
          </a:r>
          <a:r>
            <a:rPr lang="ja-JP" altLang="en-US"/>
            <a:t>年度に比べ、選挙関連の人件費が皆増したものの、災害復旧関連の人件費が減となったため微増となった。</a:t>
          </a: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前ページの</a:t>
          </a:r>
          <a:r>
            <a:rPr kumimoji="1" lang="ja-JP" altLang="ja-JP" sz="1100">
              <a:solidFill>
                <a:schemeClr val="dk1"/>
              </a:solidFill>
              <a:effectLst/>
              <a:latin typeface="+mn-lt"/>
              <a:ea typeface="+mn-ea"/>
              <a:cs typeface="+mn-cs"/>
            </a:rPr>
            <a:t>ラスパイレス指数の比較では類似団体平均より高い</a:t>
          </a:r>
          <a:r>
            <a:rPr kumimoji="1" lang="ja-JP" altLang="en-US" sz="1100">
              <a:solidFill>
                <a:schemeClr val="dk1"/>
              </a:solidFill>
              <a:effectLst/>
              <a:latin typeface="+mn-lt"/>
              <a:ea typeface="+mn-ea"/>
              <a:cs typeface="+mn-cs"/>
            </a:rPr>
            <a:t>水準にあることが分かる。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しかし、継続的な退職者不補充などを行い、人件費の割合は</a:t>
          </a:r>
          <a:r>
            <a:rPr kumimoji="1" lang="ja-JP" altLang="ja-JP" sz="1100">
              <a:solidFill>
                <a:schemeClr val="dk1"/>
              </a:solidFill>
              <a:effectLst/>
              <a:latin typeface="+mn-lt"/>
              <a:ea typeface="+mn-ea"/>
              <a:cs typeface="+mn-cs"/>
            </a:rPr>
            <a:t>職員数の削減</a:t>
          </a:r>
          <a:r>
            <a:rPr kumimoji="1" lang="ja-JP" altLang="en-US" sz="1100">
              <a:solidFill>
                <a:schemeClr val="dk1"/>
              </a:solidFill>
              <a:effectLst/>
              <a:latin typeface="+mn-lt"/>
              <a:ea typeface="+mn-ea"/>
              <a:cs typeface="+mn-cs"/>
            </a:rPr>
            <a:t>を行ってきたため</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っている。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62000" y="7556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179705</xdr:colOff>
      <xdr:row>42</xdr:row>
      <xdr:rowOff>29210</xdr:rowOff>
    </xdr:to>
    <xdr:cxnSp macro="">
      <xdr:nvCxnSpPr>
        <xdr:cNvPr id="48" name="直線コネクタ 47"/>
        <xdr:cNvCxnSpPr/>
      </xdr:nvCxnSpPr>
      <xdr:spPr>
        <a:xfrm>
          <a:off x="762000" y="7230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1650" cy="259080"/>
    <xdr:sp macro="" textlink="">
      <xdr:nvSpPr>
        <xdr:cNvPr id="49" name="テキスト ボックス 48"/>
        <xdr:cNvSpPr txBox="1"/>
      </xdr:nvSpPr>
      <xdr:spPr>
        <a:xfrm>
          <a:off x="254000" y="7087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179705</xdr:colOff>
      <xdr:row>40</xdr:row>
      <xdr:rowOff>45085</xdr:rowOff>
    </xdr:to>
    <xdr:cxnSp macro="">
      <xdr:nvCxnSpPr>
        <xdr:cNvPr id="50" name="直線コネクタ 49"/>
        <xdr:cNvCxnSpPr/>
      </xdr:nvCxnSpPr>
      <xdr:spPr>
        <a:xfrm>
          <a:off x="762000" y="6903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1650" cy="252730"/>
    <xdr:sp macro="" textlink="">
      <xdr:nvSpPr>
        <xdr:cNvPr id="51" name="テキスト ボックス 50"/>
        <xdr:cNvSpPr txBox="1"/>
      </xdr:nvSpPr>
      <xdr:spPr>
        <a:xfrm>
          <a:off x="254000" y="6761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179705</xdr:colOff>
      <xdr:row>38</xdr:row>
      <xdr:rowOff>61595</xdr:rowOff>
    </xdr:to>
    <xdr:cxnSp macro="">
      <xdr:nvCxnSpPr>
        <xdr:cNvPr id="52" name="直線コネクタ 51"/>
        <xdr:cNvCxnSpPr/>
      </xdr:nvCxnSpPr>
      <xdr:spPr>
        <a:xfrm>
          <a:off x="762000" y="6576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1650" cy="258445"/>
    <xdr:sp macro="" textlink="">
      <xdr:nvSpPr>
        <xdr:cNvPr id="53" name="テキスト ボックス 52"/>
        <xdr:cNvSpPr txBox="1"/>
      </xdr:nvSpPr>
      <xdr:spPr>
        <a:xfrm>
          <a:off x="254000" y="6434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179705</xdr:colOff>
      <xdr:row>36</xdr:row>
      <xdr:rowOff>78105</xdr:rowOff>
    </xdr:to>
    <xdr:cxnSp macro="">
      <xdr:nvCxnSpPr>
        <xdr:cNvPr id="54" name="直線コネクタ 53"/>
        <xdr:cNvCxnSpPr/>
      </xdr:nvCxnSpPr>
      <xdr:spPr>
        <a:xfrm>
          <a:off x="762000" y="6250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1650" cy="259080"/>
    <xdr:sp macro="" textlink="">
      <xdr:nvSpPr>
        <xdr:cNvPr id="55" name="テキスト ボックス 54"/>
        <xdr:cNvSpPr txBox="1"/>
      </xdr:nvSpPr>
      <xdr:spPr>
        <a:xfrm>
          <a:off x="254000" y="6108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179705</xdr:colOff>
      <xdr:row>34</xdr:row>
      <xdr:rowOff>94615</xdr:rowOff>
    </xdr:to>
    <xdr:cxnSp macro="">
      <xdr:nvCxnSpPr>
        <xdr:cNvPr id="56" name="直線コネクタ 55"/>
        <xdr:cNvCxnSpPr/>
      </xdr:nvCxnSpPr>
      <xdr:spPr>
        <a:xfrm>
          <a:off x="762000" y="5923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1650" cy="252730"/>
    <xdr:sp macro="" textlink="">
      <xdr:nvSpPr>
        <xdr:cNvPr id="57" name="テキスト ボックス 56"/>
        <xdr:cNvSpPr txBox="1"/>
      </xdr:nvSpPr>
      <xdr:spPr>
        <a:xfrm>
          <a:off x="254000" y="5781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179705</xdr:colOff>
      <xdr:row>32</xdr:row>
      <xdr:rowOff>110490</xdr:rowOff>
    </xdr:to>
    <xdr:cxnSp macro="">
      <xdr:nvCxnSpPr>
        <xdr:cNvPr id="58" name="直線コネクタ 57"/>
        <xdr:cNvCxnSpPr/>
      </xdr:nvCxnSpPr>
      <xdr:spPr>
        <a:xfrm>
          <a:off x="762000" y="5596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1650" cy="259080"/>
    <xdr:sp macro="" textlink="">
      <xdr:nvSpPr>
        <xdr:cNvPr id="59" name="テキスト ボックス 58"/>
        <xdr:cNvSpPr txBox="1"/>
      </xdr:nvSpPr>
      <xdr:spPr>
        <a:xfrm>
          <a:off x="254000" y="5454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60" name="直線コネクタ 59"/>
        <xdr:cNvCxnSpPr/>
      </xdr:nvCxnSpPr>
      <xdr:spPr>
        <a:xfrm>
          <a:off x="762000" y="527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61" name="テキスト ボックス 60"/>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2" name="人件費グラフ枠"/>
        <xdr:cNvSpPr/>
      </xdr:nvSpPr>
      <xdr:spPr>
        <a:xfrm>
          <a:off x="762000" y="5270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41</xdr:row>
      <xdr:rowOff>167640</xdr:rowOff>
    </xdr:to>
    <xdr:cxnSp macro="">
      <xdr:nvCxnSpPr>
        <xdr:cNvPr id="63" name="直線コネクタ 62"/>
        <xdr:cNvCxnSpPr/>
      </xdr:nvCxnSpPr>
      <xdr:spPr>
        <a:xfrm flipV="1">
          <a:off x="4826000" y="57277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139700</xdr:rowOff>
    </xdr:from>
    <xdr:ext cx="762000" cy="259080"/>
    <xdr:sp macro="" textlink="">
      <xdr:nvSpPr>
        <xdr:cNvPr id="64" name="人件費最小値テキスト"/>
        <xdr:cNvSpPr txBox="1"/>
      </xdr:nvSpPr>
      <xdr:spPr>
        <a:xfrm>
          <a:off x="4914900" y="716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167640</xdr:rowOff>
    </xdr:from>
    <xdr:to xmlns:xdr="http://schemas.openxmlformats.org/drawingml/2006/spreadsheetDrawing">
      <xdr:col>24</xdr:col>
      <xdr:colOff>114300</xdr:colOff>
      <xdr:row>41</xdr:row>
      <xdr:rowOff>167640</xdr:rowOff>
    </xdr:to>
    <xdr:cxnSp macro="">
      <xdr:nvCxnSpPr>
        <xdr:cNvPr id="65" name="直線コネクタ 64"/>
        <xdr:cNvCxnSpPr/>
      </xdr:nvCxnSpPr>
      <xdr:spPr>
        <a:xfrm>
          <a:off x="47371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2730"/>
    <xdr:sp macro="" textlink="">
      <xdr:nvSpPr>
        <xdr:cNvPr id="66" name="人件費最大値テキスト"/>
        <xdr:cNvSpPr txBox="1"/>
      </xdr:nvSpPr>
      <xdr:spPr>
        <a:xfrm>
          <a:off x="4914900" y="5471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7" name="直線コネクタ 66"/>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37</xdr:row>
      <xdr:rowOff>146050</xdr:rowOff>
    </xdr:from>
    <xdr:to xmlns:xdr="http://schemas.openxmlformats.org/drawingml/2006/spreadsheetDrawing">
      <xdr:col>24</xdr:col>
      <xdr:colOff>25400</xdr:colOff>
      <xdr:row>37</xdr:row>
      <xdr:rowOff>156845</xdr:rowOff>
    </xdr:to>
    <xdr:cxnSp macro="">
      <xdr:nvCxnSpPr>
        <xdr:cNvPr id="68" name="直線コネクタ 67"/>
        <xdr:cNvCxnSpPr/>
      </xdr:nvCxnSpPr>
      <xdr:spPr>
        <a:xfrm>
          <a:off x="3980180" y="6489700"/>
          <a:ext cx="8458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15875</xdr:rowOff>
    </xdr:from>
    <xdr:ext cx="762000" cy="259080"/>
    <xdr:sp macro="" textlink="">
      <xdr:nvSpPr>
        <xdr:cNvPr id="69" name="人件費平均値テキスト"/>
        <xdr:cNvSpPr txBox="1"/>
      </xdr:nvSpPr>
      <xdr:spPr>
        <a:xfrm>
          <a:off x="4914900" y="6530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43815</xdr:rowOff>
    </xdr:from>
    <xdr:to xmlns:xdr="http://schemas.openxmlformats.org/drawingml/2006/spreadsheetDrawing">
      <xdr:col>24</xdr:col>
      <xdr:colOff>76200</xdr:colOff>
      <xdr:row>38</xdr:row>
      <xdr:rowOff>145415</xdr:rowOff>
    </xdr:to>
    <xdr:sp macro="" textlink="">
      <xdr:nvSpPr>
        <xdr:cNvPr id="70" name="フローチャート: 判断 69"/>
        <xdr:cNvSpPr/>
      </xdr:nvSpPr>
      <xdr:spPr>
        <a:xfrm>
          <a:off x="47752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135255</xdr:rowOff>
    </xdr:from>
    <xdr:to xmlns:xdr="http://schemas.openxmlformats.org/drawingml/2006/spreadsheetDrawing">
      <xdr:col>19</xdr:col>
      <xdr:colOff>179705</xdr:colOff>
      <xdr:row>37</xdr:row>
      <xdr:rowOff>146050</xdr:rowOff>
    </xdr:to>
    <xdr:cxnSp macro="">
      <xdr:nvCxnSpPr>
        <xdr:cNvPr id="71" name="直線コネクタ 70"/>
        <xdr:cNvCxnSpPr/>
      </xdr:nvCxnSpPr>
      <xdr:spPr>
        <a:xfrm>
          <a:off x="3098800" y="6478905"/>
          <a:ext cx="8813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21590</xdr:rowOff>
    </xdr:from>
    <xdr:to xmlns:xdr="http://schemas.openxmlformats.org/drawingml/2006/spreadsheetDrawing">
      <xdr:col>20</xdr:col>
      <xdr:colOff>38100</xdr:colOff>
      <xdr:row>38</xdr:row>
      <xdr:rowOff>123190</xdr:rowOff>
    </xdr:to>
    <xdr:sp macro="" textlink="">
      <xdr:nvSpPr>
        <xdr:cNvPr id="72" name="フローチャート: 判断 71"/>
        <xdr:cNvSpPr/>
      </xdr:nvSpPr>
      <xdr:spPr>
        <a:xfrm>
          <a:off x="39370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107950</xdr:rowOff>
    </xdr:from>
    <xdr:ext cx="730250" cy="259080"/>
    <xdr:sp macro="" textlink="">
      <xdr:nvSpPr>
        <xdr:cNvPr id="73" name="テキスト ボックス 72"/>
        <xdr:cNvSpPr txBox="1"/>
      </xdr:nvSpPr>
      <xdr:spPr>
        <a:xfrm>
          <a:off x="3606800" y="662305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34290</xdr:rowOff>
    </xdr:from>
    <xdr:to xmlns:xdr="http://schemas.openxmlformats.org/drawingml/2006/spreadsheetDrawing">
      <xdr:col>15</xdr:col>
      <xdr:colOff>98425</xdr:colOff>
      <xdr:row>37</xdr:row>
      <xdr:rowOff>135255</xdr:rowOff>
    </xdr:to>
    <xdr:cxnSp macro="">
      <xdr:nvCxnSpPr>
        <xdr:cNvPr id="74" name="直線コネクタ 73"/>
        <xdr:cNvCxnSpPr/>
      </xdr:nvCxnSpPr>
      <xdr:spPr>
        <a:xfrm>
          <a:off x="2209800" y="620649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0</xdr:rowOff>
    </xdr:from>
    <xdr:to xmlns:xdr="http://schemas.openxmlformats.org/drawingml/2006/spreadsheetDrawing">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86360</xdr:rowOff>
    </xdr:from>
    <xdr:ext cx="762000" cy="252730"/>
    <xdr:sp macro="" textlink="">
      <xdr:nvSpPr>
        <xdr:cNvPr id="76" name="テキスト ボックス 75"/>
        <xdr:cNvSpPr txBox="1"/>
      </xdr:nvSpPr>
      <xdr:spPr>
        <a:xfrm>
          <a:off x="2717800" y="6601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34290</xdr:rowOff>
    </xdr:from>
    <xdr:to xmlns:xdr="http://schemas.openxmlformats.org/drawingml/2006/spreadsheetDrawing">
      <xdr:col>11</xdr:col>
      <xdr:colOff>9525</xdr:colOff>
      <xdr:row>36</xdr:row>
      <xdr:rowOff>110490</xdr:rowOff>
    </xdr:to>
    <xdr:cxnSp macro="">
      <xdr:nvCxnSpPr>
        <xdr:cNvPr id="77" name="直線コネクタ 76"/>
        <xdr:cNvCxnSpPr/>
      </xdr:nvCxnSpPr>
      <xdr:spPr>
        <a:xfrm flipV="1">
          <a:off x="1320800" y="62064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127635</xdr:rowOff>
    </xdr:from>
    <xdr:to xmlns:xdr="http://schemas.openxmlformats.org/drawingml/2006/spreadsheetDrawing">
      <xdr:col>11</xdr:col>
      <xdr:colOff>60325</xdr:colOff>
      <xdr:row>38</xdr:row>
      <xdr:rowOff>57785</xdr:rowOff>
    </xdr:to>
    <xdr:sp macro="" textlink="">
      <xdr:nvSpPr>
        <xdr:cNvPr id="78" name="フローチャート: 判断 77"/>
        <xdr:cNvSpPr/>
      </xdr:nvSpPr>
      <xdr:spPr>
        <a:xfrm>
          <a:off x="2159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42545</xdr:rowOff>
    </xdr:from>
    <xdr:ext cx="761365" cy="252730"/>
    <xdr:sp macro="" textlink="">
      <xdr:nvSpPr>
        <xdr:cNvPr id="79" name="テキスト ボックス 78"/>
        <xdr:cNvSpPr txBox="1"/>
      </xdr:nvSpPr>
      <xdr:spPr>
        <a:xfrm>
          <a:off x="1828800" y="655764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116840</xdr:rowOff>
    </xdr:from>
    <xdr:to xmlns:xdr="http://schemas.openxmlformats.org/drawingml/2006/spreadsheetDrawing">
      <xdr:col>6</xdr:col>
      <xdr:colOff>171450</xdr:colOff>
      <xdr:row>38</xdr:row>
      <xdr:rowOff>46990</xdr:rowOff>
    </xdr:to>
    <xdr:sp macro="" textlink="">
      <xdr:nvSpPr>
        <xdr:cNvPr id="80" name="フローチャート: 判断 79"/>
        <xdr:cNvSpPr/>
      </xdr:nvSpPr>
      <xdr:spPr>
        <a:xfrm>
          <a:off x="12700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31750</xdr:rowOff>
    </xdr:from>
    <xdr:ext cx="755650" cy="252730"/>
    <xdr:sp macro="" textlink="">
      <xdr:nvSpPr>
        <xdr:cNvPr id="81" name="テキスト ボックス 80"/>
        <xdr:cNvSpPr txBox="1"/>
      </xdr:nvSpPr>
      <xdr:spPr>
        <a:xfrm>
          <a:off x="939800" y="65468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6285" cy="259080"/>
    <xdr:sp macro="" textlink="">
      <xdr:nvSpPr>
        <xdr:cNvPr id="82" name="テキスト ボックス 81"/>
        <xdr:cNvSpPr txBox="1"/>
      </xdr:nvSpPr>
      <xdr:spPr>
        <a:xfrm>
          <a:off x="4610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285" cy="259080"/>
    <xdr:sp macro="" textlink="">
      <xdr:nvSpPr>
        <xdr:cNvPr id="83" name="テキスト ボックス 82"/>
        <xdr:cNvSpPr txBox="1"/>
      </xdr:nvSpPr>
      <xdr:spPr>
        <a:xfrm>
          <a:off x="3771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1365" cy="259080"/>
    <xdr:sp macro="" textlink="">
      <xdr:nvSpPr>
        <xdr:cNvPr id="85" name="テキスト ボックス 84"/>
        <xdr:cNvSpPr txBox="1"/>
      </xdr:nvSpPr>
      <xdr:spPr>
        <a:xfrm>
          <a:off x="197993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285" cy="259080"/>
    <xdr:sp macro="" textlink="">
      <xdr:nvSpPr>
        <xdr:cNvPr id="86" name="テキスト ボックス 85"/>
        <xdr:cNvSpPr txBox="1"/>
      </xdr:nvSpPr>
      <xdr:spPr>
        <a:xfrm>
          <a:off x="1104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106045</xdr:rowOff>
    </xdr:from>
    <xdr:to xmlns:xdr="http://schemas.openxmlformats.org/drawingml/2006/spreadsheetDrawing">
      <xdr:col>24</xdr:col>
      <xdr:colOff>76200</xdr:colOff>
      <xdr:row>38</xdr:row>
      <xdr:rowOff>36195</xdr:rowOff>
    </xdr:to>
    <xdr:sp macro="" textlink="">
      <xdr:nvSpPr>
        <xdr:cNvPr id="87" name="楕円 86"/>
        <xdr:cNvSpPr/>
      </xdr:nvSpPr>
      <xdr:spPr>
        <a:xfrm>
          <a:off x="47752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122555</xdr:rowOff>
    </xdr:from>
    <xdr:ext cx="762000" cy="252730"/>
    <xdr:sp macro="" textlink="">
      <xdr:nvSpPr>
        <xdr:cNvPr id="88" name="人件費該当値テキスト"/>
        <xdr:cNvSpPr txBox="1"/>
      </xdr:nvSpPr>
      <xdr:spPr>
        <a:xfrm>
          <a:off x="4914900" y="62947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95250</xdr:rowOff>
    </xdr:from>
    <xdr:to xmlns:xdr="http://schemas.openxmlformats.org/drawingml/2006/spreadsheetDrawing">
      <xdr:col>20</xdr:col>
      <xdr:colOff>38100</xdr:colOff>
      <xdr:row>38</xdr:row>
      <xdr:rowOff>25400</xdr:rowOff>
    </xdr:to>
    <xdr:sp macro="" textlink="">
      <xdr:nvSpPr>
        <xdr:cNvPr id="89" name="楕円 88"/>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35560</xdr:rowOff>
    </xdr:from>
    <xdr:ext cx="730250" cy="259080"/>
    <xdr:sp macro="" textlink="">
      <xdr:nvSpPr>
        <xdr:cNvPr id="90" name="テキスト ボックス 89"/>
        <xdr:cNvSpPr txBox="1"/>
      </xdr:nvSpPr>
      <xdr:spPr>
        <a:xfrm>
          <a:off x="3606800" y="62077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84455</xdr:rowOff>
    </xdr:from>
    <xdr:to xmlns:xdr="http://schemas.openxmlformats.org/drawingml/2006/spreadsheetDrawing">
      <xdr:col>15</xdr:col>
      <xdr:colOff>149225</xdr:colOff>
      <xdr:row>38</xdr:row>
      <xdr:rowOff>14605</xdr:rowOff>
    </xdr:to>
    <xdr:sp macro="" textlink="">
      <xdr:nvSpPr>
        <xdr:cNvPr id="91" name="楕円 90"/>
        <xdr:cNvSpPr/>
      </xdr:nvSpPr>
      <xdr:spPr>
        <a:xfrm>
          <a:off x="30480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24765</xdr:rowOff>
    </xdr:from>
    <xdr:ext cx="762000" cy="259080"/>
    <xdr:sp macro="" textlink="">
      <xdr:nvSpPr>
        <xdr:cNvPr id="92" name="テキスト ボックス 91"/>
        <xdr:cNvSpPr txBox="1"/>
      </xdr:nvSpPr>
      <xdr:spPr>
        <a:xfrm>
          <a:off x="2717800" y="619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154940</xdr:rowOff>
    </xdr:from>
    <xdr:to xmlns:xdr="http://schemas.openxmlformats.org/drawingml/2006/spreadsheetDrawing">
      <xdr:col>11</xdr:col>
      <xdr:colOff>60325</xdr:colOff>
      <xdr:row>36</xdr:row>
      <xdr:rowOff>85090</xdr:rowOff>
    </xdr:to>
    <xdr:sp macro="" textlink="">
      <xdr:nvSpPr>
        <xdr:cNvPr id="93" name="楕円 92"/>
        <xdr:cNvSpPr/>
      </xdr:nvSpPr>
      <xdr:spPr>
        <a:xfrm>
          <a:off x="21590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95250</xdr:rowOff>
    </xdr:from>
    <xdr:ext cx="761365" cy="259080"/>
    <xdr:sp macro="" textlink="">
      <xdr:nvSpPr>
        <xdr:cNvPr id="94" name="テキスト ボックス 93"/>
        <xdr:cNvSpPr txBox="1"/>
      </xdr:nvSpPr>
      <xdr:spPr>
        <a:xfrm>
          <a:off x="1828800" y="59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59690</xdr:rowOff>
    </xdr:from>
    <xdr:to xmlns:xdr="http://schemas.openxmlformats.org/drawingml/2006/spreadsheetDrawing">
      <xdr:col>6</xdr:col>
      <xdr:colOff>171450</xdr:colOff>
      <xdr:row>36</xdr:row>
      <xdr:rowOff>161290</xdr:rowOff>
    </xdr:to>
    <xdr:sp macro="" textlink="">
      <xdr:nvSpPr>
        <xdr:cNvPr id="95" name="楕円 94"/>
        <xdr:cNvSpPr/>
      </xdr:nvSpPr>
      <xdr:spPr>
        <a:xfrm>
          <a:off x="12700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0</xdr:rowOff>
    </xdr:from>
    <xdr:ext cx="755650" cy="259080"/>
    <xdr:sp macro="" textlink="">
      <xdr:nvSpPr>
        <xdr:cNvPr id="96" name="テキスト ボックス 95"/>
        <xdr:cNvSpPr txBox="1"/>
      </xdr:nvSpPr>
      <xdr:spPr>
        <a:xfrm>
          <a:off x="939800" y="60007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2230" y="1333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2230" y="1524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81855" y="1841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物件費について需用費や備品購入費など増加した節もあったが</a:t>
          </a:r>
          <a:r>
            <a:rPr lang="ja-JP" altLang="en-US"/>
            <a:t>、普通交付税の増加などにより、経常一般財源等の増加分が上回ったため、数値としては</a:t>
          </a:r>
          <a:r>
            <a:rPr lang="ja-JP" altLang="en-US"/>
            <a:t>0.3ポイント下降</a:t>
          </a:r>
          <a:r>
            <a:rPr lang="ja-JP" altLang="en-US"/>
            <a:t>している。</a:t>
          </a:r>
        </a:p>
        <a:p>
          <a:r>
            <a:rPr lang="ja-JP" altLang="en-US"/>
            <a:t>　しかし、公共施設の指定管理導入などにより</a:t>
          </a:r>
          <a:r>
            <a:rPr lang="ja-JP" altLang="en-US"/>
            <a:t>依然として類似団体内平均値よりも高い水準で推移しているため、必要に応じて公共用施設の統廃合・転用を検討し、施設管理費用の見直しに取り組む。</a:t>
          </a: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8" name="テキスト ボックス 107"/>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10" name="テキスト ボックス 109"/>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1650" cy="259080"/>
    <xdr:sp macro="" textlink="">
      <xdr:nvSpPr>
        <xdr:cNvPr id="112" name="テキスト ボックス 111"/>
        <xdr:cNvSpPr txBox="1"/>
      </xdr:nvSpPr>
      <xdr:spPr>
        <a:xfrm>
          <a:off x="11938000" y="3658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1650" cy="252730"/>
    <xdr:sp macro="" textlink="">
      <xdr:nvSpPr>
        <xdr:cNvPr id="114" name="テキスト ボックス 113"/>
        <xdr:cNvSpPr txBox="1"/>
      </xdr:nvSpPr>
      <xdr:spPr>
        <a:xfrm>
          <a:off x="11938000" y="3332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1650" cy="258445"/>
    <xdr:sp macro="" textlink="">
      <xdr:nvSpPr>
        <xdr:cNvPr id="116" name="テキスト ボックス 115"/>
        <xdr:cNvSpPr txBox="1"/>
      </xdr:nvSpPr>
      <xdr:spPr>
        <a:xfrm>
          <a:off x="11938000" y="3005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1650" cy="259080"/>
    <xdr:sp macro="" textlink="">
      <xdr:nvSpPr>
        <xdr:cNvPr id="118" name="テキスト ボックス 117"/>
        <xdr:cNvSpPr txBox="1"/>
      </xdr:nvSpPr>
      <xdr:spPr>
        <a:xfrm>
          <a:off x="11938000" y="2679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1650" cy="252730"/>
    <xdr:sp macro="" textlink="">
      <xdr:nvSpPr>
        <xdr:cNvPr id="120" name="テキスト ボックス 119"/>
        <xdr:cNvSpPr txBox="1"/>
      </xdr:nvSpPr>
      <xdr:spPr>
        <a:xfrm>
          <a:off x="11938000" y="2352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1650" cy="259080"/>
    <xdr:sp macro="" textlink="">
      <xdr:nvSpPr>
        <xdr:cNvPr id="122" name="テキスト ボックス 121"/>
        <xdr:cNvSpPr txBox="1"/>
      </xdr:nvSpPr>
      <xdr:spPr>
        <a:xfrm>
          <a:off x="11938000" y="2025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24" name="テキスト ボックス 123"/>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48260</xdr:rowOff>
    </xdr:from>
    <xdr:to xmlns:xdr="http://schemas.openxmlformats.org/drawingml/2006/spreadsheetDrawing">
      <xdr:col>82</xdr:col>
      <xdr:colOff>107950</xdr:colOff>
      <xdr:row>22</xdr:row>
      <xdr:rowOff>72390</xdr:rowOff>
    </xdr:to>
    <xdr:cxnSp macro="">
      <xdr:nvCxnSpPr>
        <xdr:cNvPr id="126" name="直線コネクタ 125"/>
        <xdr:cNvCxnSpPr/>
      </xdr:nvCxnSpPr>
      <xdr:spPr>
        <a:xfrm flipV="1">
          <a:off x="16510000" y="22771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22</xdr:row>
      <xdr:rowOff>44450</xdr:rowOff>
    </xdr:from>
    <xdr:ext cx="761365" cy="259080"/>
    <xdr:sp macro="" textlink="">
      <xdr:nvSpPr>
        <xdr:cNvPr id="127" name="物件費最小値テキスト"/>
        <xdr:cNvSpPr txBox="1"/>
      </xdr:nvSpPr>
      <xdr:spPr>
        <a:xfrm>
          <a:off x="16581755" y="3816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72390</xdr:rowOff>
    </xdr:from>
    <xdr:to xmlns:xdr="http://schemas.openxmlformats.org/drawingml/2006/spreadsheetDrawing">
      <xdr:col>82</xdr:col>
      <xdr:colOff>179705</xdr:colOff>
      <xdr:row>22</xdr:row>
      <xdr:rowOff>72390</xdr:rowOff>
    </xdr:to>
    <xdr:cxnSp macro="">
      <xdr:nvCxnSpPr>
        <xdr:cNvPr id="128" name="直線コネクタ 127"/>
        <xdr:cNvCxnSpPr/>
      </xdr:nvCxnSpPr>
      <xdr:spPr>
        <a:xfrm>
          <a:off x="16421100" y="3844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134620</xdr:rowOff>
    </xdr:from>
    <xdr:ext cx="761365" cy="252730"/>
    <xdr:sp macro="" textlink="">
      <xdr:nvSpPr>
        <xdr:cNvPr id="129" name="物件費最大値テキスト"/>
        <xdr:cNvSpPr txBox="1"/>
      </xdr:nvSpPr>
      <xdr:spPr>
        <a:xfrm>
          <a:off x="16581755" y="20205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48260</xdr:rowOff>
    </xdr:from>
    <xdr:to xmlns:xdr="http://schemas.openxmlformats.org/drawingml/2006/spreadsheetDrawing">
      <xdr:col>82</xdr:col>
      <xdr:colOff>179705</xdr:colOff>
      <xdr:row>13</xdr:row>
      <xdr:rowOff>48260</xdr:rowOff>
    </xdr:to>
    <xdr:cxnSp macro="">
      <xdr:nvCxnSpPr>
        <xdr:cNvPr id="130" name="直線コネクタ 129"/>
        <xdr:cNvCxnSpPr/>
      </xdr:nvCxnSpPr>
      <xdr:spPr>
        <a:xfrm>
          <a:off x="16421100" y="2277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154940</xdr:rowOff>
    </xdr:from>
    <xdr:to xmlns:xdr="http://schemas.openxmlformats.org/drawingml/2006/spreadsheetDrawing">
      <xdr:col>82</xdr:col>
      <xdr:colOff>107950</xdr:colOff>
      <xdr:row>21</xdr:row>
      <xdr:rowOff>15240</xdr:rowOff>
    </xdr:to>
    <xdr:cxnSp macro="">
      <xdr:nvCxnSpPr>
        <xdr:cNvPr id="131" name="直線コネクタ 130"/>
        <xdr:cNvCxnSpPr/>
      </xdr:nvCxnSpPr>
      <xdr:spPr>
        <a:xfrm flipV="1">
          <a:off x="15671800" y="35839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79375</xdr:rowOff>
    </xdr:from>
    <xdr:ext cx="761365" cy="258445"/>
    <xdr:sp macro="" textlink="">
      <xdr:nvSpPr>
        <xdr:cNvPr id="132" name="物件費平均値テキスト"/>
        <xdr:cNvSpPr txBox="1"/>
      </xdr:nvSpPr>
      <xdr:spPr>
        <a:xfrm>
          <a:off x="16581755" y="28225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3" name="フローチャート: 判断 132"/>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20</xdr:row>
      <xdr:rowOff>165100</xdr:rowOff>
    </xdr:from>
    <xdr:to xmlns:xdr="http://schemas.openxmlformats.org/drawingml/2006/spreadsheetDrawing">
      <xdr:col>78</xdr:col>
      <xdr:colOff>69850</xdr:colOff>
      <xdr:row>21</xdr:row>
      <xdr:rowOff>15240</xdr:rowOff>
    </xdr:to>
    <xdr:cxnSp macro="">
      <xdr:nvCxnSpPr>
        <xdr:cNvPr id="134" name="直線コネクタ 133"/>
        <xdr:cNvCxnSpPr/>
      </xdr:nvCxnSpPr>
      <xdr:spPr>
        <a:xfrm>
          <a:off x="14781530" y="3594100"/>
          <a:ext cx="89027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5" name="フローチャート: 判断 134"/>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0885" cy="252730"/>
    <xdr:sp macro="" textlink="">
      <xdr:nvSpPr>
        <xdr:cNvPr id="136" name="テキスト ボックス 135"/>
        <xdr:cNvSpPr txBox="1"/>
      </xdr:nvSpPr>
      <xdr:spPr>
        <a:xfrm>
          <a:off x="15290800" y="2692400"/>
          <a:ext cx="730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132715</xdr:rowOff>
    </xdr:from>
    <xdr:to xmlns:xdr="http://schemas.openxmlformats.org/drawingml/2006/spreadsheetDrawing">
      <xdr:col>73</xdr:col>
      <xdr:colOff>179705</xdr:colOff>
      <xdr:row>20</xdr:row>
      <xdr:rowOff>165100</xdr:rowOff>
    </xdr:to>
    <xdr:cxnSp macro="">
      <xdr:nvCxnSpPr>
        <xdr:cNvPr id="137" name="直線コネクタ 136"/>
        <xdr:cNvCxnSpPr/>
      </xdr:nvCxnSpPr>
      <xdr:spPr>
        <a:xfrm>
          <a:off x="13893800" y="3561715"/>
          <a:ext cx="88773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158115</xdr:rowOff>
    </xdr:from>
    <xdr:to xmlns:xdr="http://schemas.openxmlformats.org/drawingml/2006/spreadsheetDrawing">
      <xdr:col>74</xdr:col>
      <xdr:colOff>31750</xdr:colOff>
      <xdr:row>17</xdr:row>
      <xdr:rowOff>88265</xdr:rowOff>
    </xdr:to>
    <xdr:sp macro="" textlink="">
      <xdr:nvSpPr>
        <xdr:cNvPr id="138" name="フローチャート: 判断 137"/>
        <xdr:cNvSpPr/>
      </xdr:nvSpPr>
      <xdr:spPr>
        <a:xfrm>
          <a:off x="14732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98425</xdr:rowOff>
    </xdr:from>
    <xdr:ext cx="762000" cy="252730"/>
    <xdr:sp macro="" textlink="">
      <xdr:nvSpPr>
        <xdr:cNvPr id="139" name="テキスト ボックス 138"/>
        <xdr:cNvSpPr txBox="1"/>
      </xdr:nvSpPr>
      <xdr:spPr>
        <a:xfrm>
          <a:off x="14401800" y="2670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78105</xdr:rowOff>
    </xdr:from>
    <xdr:to xmlns:xdr="http://schemas.openxmlformats.org/drawingml/2006/spreadsheetDrawing">
      <xdr:col>69</xdr:col>
      <xdr:colOff>92075</xdr:colOff>
      <xdr:row>20</xdr:row>
      <xdr:rowOff>132715</xdr:rowOff>
    </xdr:to>
    <xdr:cxnSp macro="">
      <xdr:nvCxnSpPr>
        <xdr:cNvPr id="140" name="直線コネクタ 139"/>
        <xdr:cNvCxnSpPr/>
      </xdr:nvCxnSpPr>
      <xdr:spPr>
        <a:xfrm>
          <a:off x="13004800" y="35071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41" name="フローチャート: 判断 140"/>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61365" cy="252730"/>
    <xdr:sp macro="" textlink="">
      <xdr:nvSpPr>
        <xdr:cNvPr id="142" name="テキスト ボックス 141"/>
        <xdr:cNvSpPr txBox="1"/>
      </xdr:nvSpPr>
      <xdr:spPr>
        <a:xfrm>
          <a:off x="13512800" y="26479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81915</xdr:rowOff>
    </xdr:from>
    <xdr:to xmlns:xdr="http://schemas.openxmlformats.org/drawingml/2006/spreadsheetDrawing">
      <xdr:col>65</xdr:col>
      <xdr:colOff>53975</xdr:colOff>
      <xdr:row>17</xdr:row>
      <xdr:rowOff>12065</xdr:rowOff>
    </xdr:to>
    <xdr:sp macro="" textlink="">
      <xdr:nvSpPr>
        <xdr:cNvPr id="143" name="フローチャート: 判断 142"/>
        <xdr:cNvSpPr/>
      </xdr:nvSpPr>
      <xdr:spPr>
        <a:xfrm>
          <a:off x="12954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22225</xdr:rowOff>
    </xdr:from>
    <xdr:ext cx="762000" cy="258445"/>
    <xdr:sp macro="" textlink="">
      <xdr:nvSpPr>
        <xdr:cNvPr id="144" name="テキスト ボックス 143"/>
        <xdr:cNvSpPr txBox="1"/>
      </xdr:nvSpPr>
      <xdr:spPr>
        <a:xfrm>
          <a:off x="1262380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6285" cy="259080"/>
    <xdr:sp macro="" textlink="">
      <xdr:nvSpPr>
        <xdr:cNvPr id="145" name="テキスト ボックス 144"/>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6" name="テキスト ボックス 145"/>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7" name="テキスト ボックス 14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1365" cy="259080"/>
    <xdr:sp macro="" textlink="">
      <xdr:nvSpPr>
        <xdr:cNvPr id="149" name="テキスト ボックス 148"/>
        <xdr:cNvSpPr txBox="1"/>
      </xdr:nvSpPr>
      <xdr:spPr>
        <a:xfrm>
          <a:off x="127812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103505</xdr:rowOff>
    </xdr:from>
    <xdr:to xmlns:xdr="http://schemas.openxmlformats.org/drawingml/2006/spreadsheetDrawing">
      <xdr:col>82</xdr:col>
      <xdr:colOff>158750</xdr:colOff>
      <xdr:row>21</xdr:row>
      <xdr:rowOff>33655</xdr:rowOff>
    </xdr:to>
    <xdr:sp macro="" textlink="">
      <xdr:nvSpPr>
        <xdr:cNvPr id="150" name="楕円 149"/>
        <xdr:cNvSpPr/>
      </xdr:nvSpPr>
      <xdr:spPr>
        <a:xfrm>
          <a:off x="16459200" y="35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20</xdr:row>
      <xdr:rowOff>75565</xdr:rowOff>
    </xdr:from>
    <xdr:ext cx="761365" cy="252730"/>
    <xdr:sp macro="" textlink="">
      <xdr:nvSpPr>
        <xdr:cNvPr id="151" name="物件費該当値テキスト"/>
        <xdr:cNvSpPr txBox="1"/>
      </xdr:nvSpPr>
      <xdr:spPr>
        <a:xfrm>
          <a:off x="16581755" y="350456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20</xdr:row>
      <xdr:rowOff>135890</xdr:rowOff>
    </xdr:from>
    <xdr:to xmlns:xdr="http://schemas.openxmlformats.org/drawingml/2006/spreadsheetDrawing">
      <xdr:col>78</xdr:col>
      <xdr:colOff>120650</xdr:colOff>
      <xdr:row>21</xdr:row>
      <xdr:rowOff>66040</xdr:rowOff>
    </xdr:to>
    <xdr:sp macro="" textlink="">
      <xdr:nvSpPr>
        <xdr:cNvPr id="152" name="楕円 151"/>
        <xdr:cNvSpPr/>
      </xdr:nvSpPr>
      <xdr:spPr>
        <a:xfrm>
          <a:off x="15621000" y="35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21</xdr:row>
      <xdr:rowOff>50800</xdr:rowOff>
    </xdr:from>
    <xdr:ext cx="730885" cy="259080"/>
    <xdr:sp macro="" textlink="">
      <xdr:nvSpPr>
        <xdr:cNvPr id="153" name="テキスト ボックス 152"/>
        <xdr:cNvSpPr txBox="1"/>
      </xdr:nvSpPr>
      <xdr:spPr>
        <a:xfrm>
          <a:off x="15290800" y="36512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114300</xdr:rowOff>
    </xdr:from>
    <xdr:to xmlns:xdr="http://schemas.openxmlformats.org/drawingml/2006/spreadsheetDrawing">
      <xdr:col>74</xdr:col>
      <xdr:colOff>31750</xdr:colOff>
      <xdr:row>21</xdr:row>
      <xdr:rowOff>44450</xdr:rowOff>
    </xdr:to>
    <xdr:sp macro="" textlink="">
      <xdr:nvSpPr>
        <xdr:cNvPr id="154" name="楕円 153"/>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21</xdr:row>
      <xdr:rowOff>29210</xdr:rowOff>
    </xdr:from>
    <xdr:ext cx="762000" cy="252730"/>
    <xdr:sp macro="" textlink="">
      <xdr:nvSpPr>
        <xdr:cNvPr id="155" name="テキスト ボックス 154"/>
        <xdr:cNvSpPr txBox="1"/>
      </xdr:nvSpPr>
      <xdr:spPr>
        <a:xfrm>
          <a:off x="14401800" y="3629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81915</xdr:rowOff>
    </xdr:from>
    <xdr:to xmlns:xdr="http://schemas.openxmlformats.org/drawingml/2006/spreadsheetDrawing">
      <xdr:col>69</xdr:col>
      <xdr:colOff>142875</xdr:colOff>
      <xdr:row>21</xdr:row>
      <xdr:rowOff>12065</xdr:rowOff>
    </xdr:to>
    <xdr:sp macro="" textlink="">
      <xdr:nvSpPr>
        <xdr:cNvPr id="156" name="楕円 155"/>
        <xdr:cNvSpPr/>
      </xdr:nvSpPr>
      <xdr:spPr>
        <a:xfrm>
          <a:off x="13843000" y="35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168275</xdr:rowOff>
    </xdr:from>
    <xdr:ext cx="761365" cy="252730"/>
    <xdr:sp macro="" textlink="">
      <xdr:nvSpPr>
        <xdr:cNvPr id="157" name="テキスト ボックス 156"/>
        <xdr:cNvSpPr txBox="1"/>
      </xdr:nvSpPr>
      <xdr:spPr>
        <a:xfrm>
          <a:off x="13512800" y="359727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27305</xdr:rowOff>
    </xdr:from>
    <xdr:to xmlns:xdr="http://schemas.openxmlformats.org/drawingml/2006/spreadsheetDrawing">
      <xdr:col>65</xdr:col>
      <xdr:colOff>53975</xdr:colOff>
      <xdr:row>20</xdr:row>
      <xdr:rowOff>128905</xdr:rowOff>
    </xdr:to>
    <xdr:sp macro="" textlink="">
      <xdr:nvSpPr>
        <xdr:cNvPr id="158" name="楕円 157"/>
        <xdr:cNvSpPr/>
      </xdr:nvSpPr>
      <xdr:spPr>
        <a:xfrm>
          <a:off x="12954000" y="34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113665</xdr:rowOff>
    </xdr:from>
    <xdr:ext cx="762000" cy="258445"/>
    <xdr:sp macro="" textlink="">
      <xdr:nvSpPr>
        <xdr:cNvPr id="159" name="テキスト ボックス 158"/>
        <xdr:cNvSpPr txBox="1"/>
      </xdr:nvSpPr>
      <xdr:spPr>
        <a:xfrm>
          <a:off x="126238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60" name="正方形/長方形 159"/>
        <xdr:cNvSpPr/>
      </xdr:nvSpPr>
      <xdr:spPr>
        <a:xfrm>
          <a:off x="762000" y="8128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80355" y="8191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80355" y="8382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7" name="正方形/長方形 166"/>
        <xdr:cNvSpPr/>
      </xdr:nvSpPr>
      <xdr:spPr>
        <a:xfrm>
          <a:off x="762000" y="8699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9" name="正方形/長方形 168"/>
        <xdr:cNvSpPr/>
      </xdr:nvSpPr>
      <xdr:spPr>
        <a:xfrm>
          <a:off x="5778500" y="8699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前年度と比べ0.6ポイント増加し、類似団体内平均値を上回っている。</a:t>
          </a:r>
        </a:p>
        <a:p>
          <a:r>
            <a:rPr lang="ja-JP" altLang="en-US"/>
            <a:t>　これは、障害者自立支援給付費（扶助費全体の53.7％）の影響が大きく、歳出額は拡大する一方である。</a:t>
          </a:r>
        </a:p>
        <a:p>
          <a:r>
            <a:rPr lang="ja-JP" altLang="en-US"/>
            <a:t>　また、今後、高齢化進行に伴い、老人福祉に係る歳出の増加も予想される。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71" name="テキスト ボックス 17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72" name="直線コネクタ 171"/>
        <xdr:cNvCxnSpPr/>
      </xdr:nvCxnSpPr>
      <xdr:spPr>
        <a:xfrm>
          <a:off x="762000" y="1098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73" name="テキスト ボックス 172"/>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179705</xdr:colOff>
      <xdr:row>62</xdr:row>
      <xdr:rowOff>29210</xdr:rowOff>
    </xdr:to>
    <xdr:cxnSp macro="">
      <xdr:nvCxnSpPr>
        <xdr:cNvPr id="174" name="直線コネクタ 173"/>
        <xdr:cNvCxnSpPr/>
      </xdr:nvCxnSpPr>
      <xdr:spPr>
        <a:xfrm>
          <a:off x="762000" y="10659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650" cy="259080"/>
    <xdr:sp macro="" textlink="">
      <xdr:nvSpPr>
        <xdr:cNvPr id="175" name="テキスト ボックス 174"/>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179705</xdr:colOff>
      <xdr:row>60</xdr:row>
      <xdr:rowOff>45085</xdr:rowOff>
    </xdr:to>
    <xdr:cxnSp macro="">
      <xdr:nvCxnSpPr>
        <xdr:cNvPr id="176" name="直線コネクタ 175"/>
        <xdr:cNvCxnSpPr/>
      </xdr:nvCxnSpPr>
      <xdr:spPr>
        <a:xfrm>
          <a:off x="762000" y="10332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650" cy="252730"/>
    <xdr:sp macro="" textlink="">
      <xdr:nvSpPr>
        <xdr:cNvPr id="177" name="テキスト ボックス 176"/>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179705</xdr:colOff>
      <xdr:row>58</xdr:row>
      <xdr:rowOff>61595</xdr:rowOff>
    </xdr:to>
    <xdr:cxnSp macro="">
      <xdr:nvCxnSpPr>
        <xdr:cNvPr id="178" name="直線コネクタ 177"/>
        <xdr:cNvCxnSpPr/>
      </xdr:nvCxnSpPr>
      <xdr:spPr>
        <a:xfrm>
          <a:off x="762000" y="10005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650" cy="258445"/>
    <xdr:sp macro="" textlink="">
      <xdr:nvSpPr>
        <xdr:cNvPr id="179" name="テキスト ボックス 178"/>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179705</xdr:colOff>
      <xdr:row>56</xdr:row>
      <xdr:rowOff>78105</xdr:rowOff>
    </xdr:to>
    <xdr:cxnSp macro="">
      <xdr:nvCxnSpPr>
        <xdr:cNvPr id="180" name="直線コネクタ 179"/>
        <xdr:cNvCxnSpPr/>
      </xdr:nvCxnSpPr>
      <xdr:spPr>
        <a:xfrm>
          <a:off x="762000" y="9679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650" cy="259080"/>
    <xdr:sp macro="" textlink="">
      <xdr:nvSpPr>
        <xdr:cNvPr id="181" name="テキスト ボックス 180"/>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179705</xdr:colOff>
      <xdr:row>54</xdr:row>
      <xdr:rowOff>94615</xdr:rowOff>
    </xdr:to>
    <xdr:cxnSp macro="">
      <xdr:nvCxnSpPr>
        <xdr:cNvPr id="182" name="直線コネクタ 181"/>
        <xdr:cNvCxnSpPr/>
      </xdr:nvCxnSpPr>
      <xdr:spPr>
        <a:xfrm>
          <a:off x="762000" y="9352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650" cy="252730"/>
    <xdr:sp macro="" textlink="">
      <xdr:nvSpPr>
        <xdr:cNvPr id="183" name="テキスト ボックス 182"/>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179705</xdr:colOff>
      <xdr:row>52</xdr:row>
      <xdr:rowOff>110490</xdr:rowOff>
    </xdr:to>
    <xdr:cxnSp macro="">
      <xdr:nvCxnSpPr>
        <xdr:cNvPr id="184" name="直線コネクタ 183"/>
        <xdr:cNvCxnSpPr/>
      </xdr:nvCxnSpPr>
      <xdr:spPr>
        <a:xfrm>
          <a:off x="762000" y="9025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650" cy="259080"/>
    <xdr:sp macro="" textlink="">
      <xdr:nvSpPr>
        <xdr:cNvPr id="185" name="テキスト ボックス 184"/>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6" name="直線コネクタ 185"/>
        <xdr:cNvCxnSpPr/>
      </xdr:nvCxnSpPr>
      <xdr:spPr>
        <a:xfrm>
          <a:off x="762000" y="8699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87" name="テキスト ボックス 186"/>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8" name="扶助費グラフ枠"/>
        <xdr:cNvSpPr/>
      </xdr:nvSpPr>
      <xdr:spPr>
        <a:xfrm>
          <a:off x="762000" y="8699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94615</xdr:rowOff>
    </xdr:from>
    <xdr:to xmlns:xdr="http://schemas.openxmlformats.org/drawingml/2006/spreadsheetDrawing">
      <xdr:col>24</xdr:col>
      <xdr:colOff>25400</xdr:colOff>
      <xdr:row>61</xdr:row>
      <xdr:rowOff>69850</xdr:rowOff>
    </xdr:to>
    <xdr:cxnSp macro="">
      <xdr:nvCxnSpPr>
        <xdr:cNvPr id="189" name="直線コネクタ 188"/>
        <xdr:cNvCxnSpPr/>
      </xdr:nvCxnSpPr>
      <xdr:spPr>
        <a:xfrm flipV="1">
          <a:off x="4826000" y="9010015"/>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2730"/>
    <xdr:sp macro="" textlink="">
      <xdr:nvSpPr>
        <xdr:cNvPr id="190" name="扶助費最小値テキスト"/>
        <xdr:cNvSpPr txBox="1"/>
      </xdr:nvSpPr>
      <xdr:spPr>
        <a:xfrm>
          <a:off x="4914900" y="1050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91" name="直線コネクタ 190"/>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9525</xdr:rowOff>
    </xdr:from>
    <xdr:ext cx="762000" cy="252730"/>
    <xdr:sp macro="" textlink="">
      <xdr:nvSpPr>
        <xdr:cNvPr id="192" name="扶助費最大値テキスト"/>
        <xdr:cNvSpPr txBox="1"/>
      </xdr:nvSpPr>
      <xdr:spPr>
        <a:xfrm>
          <a:off x="4914900" y="87534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94615</xdr:rowOff>
    </xdr:from>
    <xdr:to xmlns:xdr="http://schemas.openxmlformats.org/drawingml/2006/spreadsheetDrawing">
      <xdr:col>24</xdr:col>
      <xdr:colOff>114300</xdr:colOff>
      <xdr:row>52</xdr:row>
      <xdr:rowOff>94615</xdr:rowOff>
    </xdr:to>
    <xdr:cxnSp macro="">
      <xdr:nvCxnSpPr>
        <xdr:cNvPr id="193" name="直線コネクタ 192"/>
        <xdr:cNvCxnSpPr/>
      </xdr:nvCxnSpPr>
      <xdr:spPr>
        <a:xfrm>
          <a:off x="4737100" y="901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57</xdr:row>
      <xdr:rowOff>135255</xdr:rowOff>
    </xdr:from>
    <xdr:to xmlns:xdr="http://schemas.openxmlformats.org/drawingml/2006/spreadsheetDrawing">
      <xdr:col>24</xdr:col>
      <xdr:colOff>25400</xdr:colOff>
      <xdr:row>58</xdr:row>
      <xdr:rowOff>61595</xdr:rowOff>
    </xdr:to>
    <xdr:cxnSp macro="">
      <xdr:nvCxnSpPr>
        <xdr:cNvPr id="194" name="直線コネクタ 193"/>
        <xdr:cNvCxnSpPr/>
      </xdr:nvCxnSpPr>
      <xdr:spPr>
        <a:xfrm>
          <a:off x="3980180" y="9907905"/>
          <a:ext cx="8458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27305</xdr:rowOff>
    </xdr:from>
    <xdr:ext cx="762000" cy="259080"/>
    <xdr:sp macro="" textlink="">
      <xdr:nvSpPr>
        <xdr:cNvPr id="195" name="扶助費平均値テキスト"/>
        <xdr:cNvSpPr txBox="1"/>
      </xdr:nvSpPr>
      <xdr:spPr>
        <a:xfrm>
          <a:off x="4914900" y="9457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10795</xdr:rowOff>
    </xdr:from>
    <xdr:to xmlns:xdr="http://schemas.openxmlformats.org/drawingml/2006/spreadsheetDrawing">
      <xdr:col>24</xdr:col>
      <xdr:colOff>76200</xdr:colOff>
      <xdr:row>56</xdr:row>
      <xdr:rowOff>112395</xdr:rowOff>
    </xdr:to>
    <xdr:sp macro="" textlink="">
      <xdr:nvSpPr>
        <xdr:cNvPr id="196" name="フローチャート: 判断 195"/>
        <xdr:cNvSpPr/>
      </xdr:nvSpPr>
      <xdr:spPr>
        <a:xfrm>
          <a:off x="47752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135255</xdr:rowOff>
    </xdr:from>
    <xdr:to xmlns:xdr="http://schemas.openxmlformats.org/drawingml/2006/spreadsheetDrawing">
      <xdr:col>19</xdr:col>
      <xdr:colOff>179705</xdr:colOff>
      <xdr:row>58</xdr:row>
      <xdr:rowOff>94615</xdr:rowOff>
    </xdr:to>
    <xdr:cxnSp macro="">
      <xdr:nvCxnSpPr>
        <xdr:cNvPr id="197" name="直線コネクタ 196"/>
        <xdr:cNvCxnSpPr/>
      </xdr:nvCxnSpPr>
      <xdr:spPr>
        <a:xfrm flipV="1">
          <a:off x="3098800" y="9907905"/>
          <a:ext cx="88138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10795</xdr:rowOff>
    </xdr:from>
    <xdr:to xmlns:xdr="http://schemas.openxmlformats.org/drawingml/2006/spreadsheetDrawing">
      <xdr:col>20</xdr:col>
      <xdr:colOff>38100</xdr:colOff>
      <xdr:row>56</xdr:row>
      <xdr:rowOff>112395</xdr:rowOff>
    </xdr:to>
    <xdr:sp macro="" textlink="">
      <xdr:nvSpPr>
        <xdr:cNvPr id="198" name="フローチャート: 判断 197"/>
        <xdr:cNvSpPr/>
      </xdr:nvSpPr>
      <xdr:spPr>
        <a:xfrm>
          <a:off x="3937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122555</xdr:rowOff>
    </xdr:from>
    <xdr:ext cx="730250" cy="252730"/>
    <xdr:sp macro="" textlink="">
      <xdr:nvSpPr>
        <xdr:cNvPr id="199" name="テキスト ボックス 198"/>
        <xdr:cNvSpPr txBox="1"/>
      </xdr:nvSpPr>
      <xdr:spPr>
        <a:xfrm>
          <a:off x="3606800" y="938085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135255</xdr:rowOff>
    </xdr:from>
    <xdr:to xmlns:xdr="http://schemas.openxmlformats.org/drawingml/2006/spreadsheetDrawing">
      <xdr:col>15</xdr:col>
      <xdr:colOff>98425</xdr:colOff>
      <xdr:row>58</xdr:row>
      <xdr:rowOff>94615</xdr:rowOff>
    </xdr:to>
    <xdr:cxnSp macro="">
      <xdr:nvCxnSpPr>
        <xdr:cNvPr id="200" name="直線コネクタ 199"/>
        <xdr:cNvCxnSpPr/>
      </xdr:nvCxnSpPr>
      <xdr:spPr>
        <a:xfrm>
          <a:off x="2209800" y="99079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166370</xdr:rowOff>
    </xdr:from>
    <xdr:to xmlns:xdr="http://schemas.openxmlformats.org/drawingml/2006/spreadsheetDrawing">
      <xdr:col>15</xdr:col>
      <xdr:colOff>149225</xdr:colOff>
      <xdr:row>56</xdr:row>
      <xdr:rowOff>95885</xdr:rowOff>
    </xdr:to>
    <xdr:sp macro="" textlink="">
      <xdr:nvSpPr>
        <xdr:cNvPr id="201" name="フローチャート: 判断 200"/>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106045</xdr:rowOff>
    </xdr:from>
    <xdr:ext cx="762000" cy="259080"/>
    <xdr:sp macro="" textlink="">
      <xdr:nvSpPr>
        <xdr:cNvPr id="202" name="テキスト ボックス 201"/>
        <xdr:cNvSpPr txBox="1"/>
      </xdr:nvSpPr>
      <xdr:spPr>
        <a:xfrm>
          <a:off x="2717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135255</xdr:rowOff>
    </xdr:from>
    <xdr:to xmlns:xdr="http://schemas.openxmlformats.org/drawingml/2006/spreadsheetDrawing">
      <xdr:col>11</xdr:col>
      <xdr:colOff>9525</xdr:colOff>
      <xdr:row>58</xdr:row>
      <xdr:rowOff>110490</xdr:rowOff>
    </xdr:to>
    <xdr:cxnSp macro="">
      <xdr:nvCxnSpPr>
        <xdr:cNvPr id="203" name="直線コネクタ 202"/>
        <xdr:cNvCxnSpPr/>
      </xdr:nvCxnSpPr>
      <xdr:spPr>
        <a:xfrm flipV="1">
          <a:off x="1320800" y="990790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149860</xdr:rowOff>
    </xdr:from>
    <xdr:to xmlns:xdr="http://schemas.openxmlformats.org/drawingml/2006/spreadsheetDrawing">
      <xdr:col>11</xdr:col>
      <xdr:colOff>60325</xdr:colOff>
      <xdr:row>56</xdr:row>
      <xdr:rowOff>80010</xdr:rowOff>
    </xdr:to>
    <xdr:sp macro="" textlink="">
      <xdr:nvSpPr>
        <xdr:cNvPr id="204" name="フローチャート: 判断 203"/>
        <xdr:cNvSpPr/>
      </xdr:nvSpPr>
      <xdr:spPr>
        <a:xfrm>
          <a:off x="2159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90170</xdr:rowOff>
    </xdr:from>
    <xdr:ext cx="761365" cy="259080"/>
    <xdr:sp macro="" textlink="">
      <xdr:nvSpPr>
        <xdr:cNvPr id="205" name="テキスト ボックス 204"/>
        <xdr:cNvSpPr txBox="1"/>
      </xdr:nvSpPr>
      <xdr:spPr>
        <a:xfrm>
          <a:off x="1828800" y="9348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116840</xdr:rowOff>
    </xdr:from>
    <xdr:to xmlns:xdr="http://schemas.openxmlformats.org/drawingml/2006/spreadsheetDrawing">
      <xdr:col>6</xdr:col>
      <xdr:colOff>171450</xdr:colOff>
      <xdr:row>56</xdr:row>
      <xdr:rowOff>46990</xdr:rowOff>
    </xdr:to>
    <xdr:sp macro="" textlink="">
      <xdr:nvSpPr>
        <xdr:cNvPr id="206" name="フローチャート: 判断 205"/>
        <xdr:cNvSpPr/>
      </xdr:nvSpPr>
      <xdr:spPr>
        <a:xfrm>
          <a:off x="1270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57150</xdr:rowOff>
    </xdr:from>
    <xdr:ext cx="755650" cy="259080"/>
    <xdr:sp macro="" textlink="">
      <xdr:nvSpPr>
        <xdr:cNvPr id="207" name="テキスト ボックス 206"/>
        <xdr:cNvSpPr txBox="1"/>
      </xdr:nvSpPr>
      <xdr:spPr>
        <a:xfrm>
          <a:off x="939800" y="93154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6285" cy="259080"/>
    <xdr:sp macro="" textlink="">
      <xdr:nvSpPr>
        <xdr:cNvPr id="208" name="テキスト ボックス 207"/>
        <xdr:cNvSpPr txBox="1"/>
      </xdr:nvSpPr>
      <xdr:spPr>
        <a:xfrm>
          <a:off x="4610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285" cy="259080"/>
    <xdr:sp macro="" textlink="">
      <xdr:nvSpPr>
        <xdr:cNvPr id="209" name="テキスト ボックス 208"/>
        <xdr:cNvSpPr txBox="1"/>
      </xdr:nvSpPr>
      <xdr:spPr>
        <a:xfrm>
          <a:off x="3771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10" name="テキスト ボックス 20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1365" cy="259080"/>
    <xdr:sp macro="" textlink="">
      <xdr:nvSpPr>
        <xdr:cNvPr id="211" name="テキスト ボックス 210"/>
        <xdr:cNvSpPr txBox="1"/>
      </xdr:nvSpPr>
      <xdr:spPr>
        <a:xfrm>
          <a:off x="197993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285" cy="259080"/>
    <xdr:sp macro="" textlink="">
      <xdr:nvSpPr>
        <xdr:cNvPr id="212" name="テキスト ボックス 211"/>
        <xdr:cNvSpPr txBox="1"/>
      </xdr:nvSpPr>
      <xdr:spPr>
        <a:xfrm>
          <a:off x="1104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10795</xdr:rowOff>
    </xdr:from>
    <xdr:to xmlns:xdr="http://schemas.openxmlformats.org/drawingml/2006/spreadsheetDrawing">
      <xdr:col>24</xdr:col>
      <xdr:colOff>76200</xdr:colOff>
      <xdr:row>58</xdr:row>
      <xdr:rowOff>112395</xdr:rowOff>
    </xdr:to>
    <xdr:sp macro="" textlink="">
      <xdr:nvSpPr>
        <xdr:cNvPr id="213" name="楕円 212"/>
        <xdr:cNvSpPr/>
      </xdr:nvSpPr>
      <xdr:spPr>
        <a:xfrm>
          <a:off x="47752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154940</xdr:rowOff>
    </xdr:from>
    <xdr:ext cx="762000" cy="252730"/>
    <xdr:sp macro="" textlink="">
      <xdr:nvSpPr>
        <xdr:cNvPr id="214" name="扶助費該当値テキスト"/>
        <xdr:cNvSpPr txBox="1"/>
      </xdr:nvSpPr>
      <xdr:spPr>
        <a:xfrm>
          <a:off x="4914900" y="9927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84455</xdr:rowOff>
    </xdr:from>
    <xdr:to xmlns:xdr="http://schemas.openxmlformats.org/drawingml/2006/spreadsheetDrawing">
      <xdr:col>20</xdr:col>
      <xdr:colOff>38100</xdr:colOff>
      <xdr:row>58</xdr:row>
      <xdr:rowOff>14605</xdr:rowOff>
    </xdr:to>
    <xdr:sp macro="" textlink="">
      <xdr:nvSpPr>
        <xdr:cNvPr id="215" name="楕円 214"/>
        <xdr:cNvSpPr/>
      </xdr:nvSpPr>
      <xdr:spPr>
        <a:xfrm>
          <a:off x="3937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170815</xdr:rowOff>
    </xdr:from>
    <xdr:ext cx="730250" cy="258445"/>
    <xdr:sp macro="" textlink="">
      <xdr:nvSpPr>
        <xdr:cNvPr id="216" name="テキスト ボックス 215"/>
        <xdr:cNvSpPr txBox="1"/>
      </xdr:nvSpPr>
      <xdr:spPr>
        <a:xfrm>
          <a:off x="3606800" y="9943465"/>
          <a:ext cx="7302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43815</xdr:rowOff>
    </xdr:from>
    <xdr:to xmlns:xdr="http://schemas.openxmlformats.org/drawingml/2006/spreadsheetDrawing">
      <xdr:col>15</xdr:col>
      <xdr:colOff>149225</xdr:colOff>
      <xdr:row>58</xdr:row>
      <xdr:rowOff>145415</xdr:rowOff>
    </xdr:to>
    <xdr:sp macro="" textlink="">
      <xdr:nvSpPr>
        <xdr:cNvPr id="217" name="楕円 216"/>
        <xdr:cNvSpPr/>
      </xdr:nvSpPr>
      <xdr:spPr>
        <a:xfrm>
          <a:off x="30480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130175</xdr:rowOff>
    </xdr:from>
    <xdr:ext cx="762000" cy="259080"/>
    <xdr:sp macro="" textlink="">
      <xdr:nvSpPr>
        <xdr:cNvPr id="218" name="テキスト ボックス 217"/>
        <xdr:cNvSpPr txBox="1"/>
      </xdr:nvSpPr>
      <xdr:spPr>
        <a:xfrm>
          <a:off x="2717800" y="1007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84455</xdr:rowOff>
    </xdr:from>
    <xdr:to xmlns:xdr="http://schemas.openxmlformats.org/drawingml/2006/spreadsheetDrawing">
      <xdr:col>11</xdr:col>
      <xdr:colOff>60325</xdr:colOff>
      <xdr:row>58</xdr:row>
      <xdr:rowOff>14605</xdr:rowOff>
    </xdr:to>
    <xdr:sp macro="" textlink="">
      <xdr:nvSpPr>
        <xdr:cNvPr id="219" name="楕円 218"/>
        <xdr:cNvSpPr/>
      </xdr:nvSpPr>
      <xdr:spPr>
        <a:xfrm>
          <a:off x="2159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170815</xdr:rowOff>
    </xdr:from>
    <xdr:ext cx="761365" cy="258445"/>
    <xdr:sp macro="" textlink="">
      <xdr:nvSpPr>
        <xdr:cNvPr id="220" name="テキスト ボックス 219"/>
        <xdr:cNvSpPr txBox="1"/>
      </xdr:nvSpPr>
      <xdr:spPr>
        <a:xfrm>
          <a:off x="1828800" y="9943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59690</xdr:rowOff>
    </xdr:from>
    <xdr:to xmlns:xdr="http://schemas.openxmlformats.org/drawingml/2006/spreadsheetDrawing">
      <xdr:col>6</xdr:col>
      <xdr:colOff>171450</xdr:colOff>
      <xdr:row>58</xdr:row>
      <xdr:rowOff>161290</xdr:rowOff>
    </xdr:to>
    <xdr:sp macro="" textlink="">
      <xdr:nvSpPr>
        <xdr:cNvPr id="221" name="楕円 220"/>
        <xdr:cNvSpPr/>
      </xdr:nvSpPr>
      <xdr:spPr>
        <a:xfrm>
          <a:off x="12700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146050</xdr:rowOff>
    </xdr:from>
    <xdr:ext cx="755650" cy="252730"/>
    <xdr:sp macro="" textlink="">
      <xdr:nvSpPr>
        <xdr:cNvPr id="222" name="テキスト ボックス 221"/>
        <xdr:cNvSpPr txBox="1"/>
      </xdr:nvSpPr>
      <xdr:spPr>
        <a:xfrm>
          <a:off x="939800" y="100901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8" name="正方形/長方形 227"/>
        <xdr:cNvSpPr/>
      </xdr:nvSpPr>
      <xdr:spPr>
        <a:xfrm>
          <a:off x="20382230" y="8191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9" name="正方形/長方形 228"/>
        <xdr:cNvSpPr/>
      </xdr:nvSpPr>
      <xdr:spPr>
        <a:xfrm>
          <a:off x="20382230" y="8382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31" name="正方形/長方形 230"/>
        <xdr:cNvSpPr/>
      </xdr:nvSpPr>
      <xdr:spPr>
        <a:xfrm>
          <a:off x="17381855" y="8699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前年度に比べ0.3ポイント下降しているが、依然として類似団体内平均値を若干超える水準となっている。</a:t>
          </a:r>
        </a:p>
        <a:p>
          <a:r>
            <a:rPr lang="ja-JP" altLang="en-US"/>
            <a:t>　これは特目基金積立金や、特別会計への繰出金減少によるものである。</a:t>
          </a:r>
          <a:r>
            <a:rPr lang="ja-JP" altLang="en-US"/>
            <a:t>繰出金については、今後も可能な限り繰出基準に近づけ、基準外繰出しを圧縮するよう特別会計内での歳入確保を図る。</a:t>
          </a:r>
        </a:p>
        <a:p>
          <a:r>
            <a:rPr lang="ja-JP" altLang="en-US"/>
            <a:t>　基金積立金については、将来の行政需要に備えるため、状況に応じて積み増しを行っていく。</a:t>
          </a: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34" name="テキスト ボックス 233"/>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5" name="直線コネクタ 23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36" name="テキスト ボックス 235"/>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7" name="直線コネクタ 23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650" cy="259080"/>
    <xdr:sp macro="" textlink="">
      <xdr:nvSpPr>
        <xdr:cNvPr id="238" name="テキスト ボックス 237"/>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9" name="直線コネクタ 23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650" cy="259080"/>
    <xdr:sp macro="" textlink="">
      <xdr:nvSpPr>
        <xdr:cNvPr id="240" name="テキスト ボックス 239"/>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650" cy="252730"/>
    <xdr:sp macro="" textlink="">
      <xdr:nvSpPr>
        <xdr:cNvPr id="242" name="テキスト ボックス 241"/>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3" name="直線コネクタ 24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650" cy="259080"/>
    <xdr:sp macro="" textlink="">
      <xdr:nvSpPr>
        <xdr:cNvPr id="244" name="テキスト ボックス 243"/>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5" name="直線コネクタ 24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650" cy="259080"/>
    <xdr:sp macro="" textlink="">
      <xdr:nvSpPr>
        <xdr:cNvPr id="246" name="テキスト ボックス 245"/>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48" name="テキスト ボックス 247"/>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58420</xdr:rowOff>
    </xdr:from>
    <xdr:to xmlns:xdr="http://schemas.openxmlformats.org/drawingml/2006/spreadsheetDrawing">
      <xdr:col>82</xdr:col>
      <xdr:colOff>107950</xdr:colOff>
      <xdr:row>60</xdr:row>
      <xdr:rowOff>50800</xdr:rowOff>
    </xdr:to>
    <xdr:cxnSp macro="">
      <xdr:nvCxnSpPr>
        <xdr:cNvPr id="250" name="直線コネクタ 249"/>
        <xdr:cNvCxnSpPr/>
      </xdr:nvCxnSpPr>
      <xdr:spPr>
        <a:xfrm flipV="1">
          <a:off x="16510000" y="89738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22860</xdr:rowOff>
    </xdr:from>
    <xdr:ext cx="761365" cy="259080"/>
    <xdr:sp macro="" textlink="">
      <xdr:nvSpPr>
        <xdr:cNvPr id="251" name="その他最小値テキスト"/>
        <xdr:cNvSpPr txBox="1"/>
      </xdr:nvSpPr>
      <xdr:spPr>
        <a:xfrm>
          <a:off x="1658175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50800</xdr:rowOff>
    </xdr:from>
    <xdr:to xmlns:xdr="http://schemas.openxmlformats.org/drawingml/2006/spreadsheetDrawing">
      <xdr:col>82</xdr:col>
      <xdr:colOff>179705</xdr:colOff>
      <xdr:row>60</xdr:row>
      <xdr:rowOff>50800</xdr:rowOff>
    </xdr:to>
    <xdr:cxnSp macro="">
      <xdr:nvCxnSpPr>
        <xdr:cNvPr id="252" name="直線コネクタ 251"/>
        <xdr:cNvCxnSpPr/>
      </xdr:nvCxnSpPr>
      <xdr:spPr>
        <a:xfrm>
          <a:off x="16421100" y="103378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50</xdr:row>
      <xdr:rowOff>144780</xdr:rowOff>
    </xdr:from>
    <xdr:ext cx="761365" cy="252730"/>
    <xdr:sp macro="" textlink="">
      <xdr:nvSpPr>
        <xdr:cNvPr id="253" name="その他最大値テキスト"/>
        <xdr:cNvSpPr txBox="1"/>
      </xdr:nvSpPr>
      <xdr:spPr>
        <a:xfrm>
          <a:off x="16581755" y="87172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58420</xdr:rowOff>
    </xdr:from>
    <xdr:to xmlns:xdr="http://schemas.openxmlformats.org/drawingml/2006/spreadsheetDrawing">
      <xdr:col>82</xdr:col>
      <xdr:colOff>179705</xdr:colOff>
      <xdr:row>52</xdr:row>
      <xdr:rowOff>58420</xdr:rowOff>
    </xdr:to>
    <xdr:cxnSp macro="">
      <xdr:nvCxnSpPr>
        <xdr:cNvPr id="254" name="直線コネクタ 253"/>
        <xdr:cNvCxnSpPr/>
      </xdr:nvCxnSpPr>
      <xdr:spPr>
        <a:xfrm>
          <a:off x="16421100" y="89738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146050</xdr:rowOff>
    </xdr:from>
    <xdr:to xmlns:xdr="http://schemas.openxmlformats.org/drawingml/2006/spreadsheetDrawing">
      <xdr:col>82</xdr:col>
      <xdr:colOff>107950</xdr:colOff>
      <xdr:row>57</xdr:row>
      <xdr:rowOff>168910</xdr:rowOff>
    </xdr:to>
    <xdr:cxnSp macro="">
      <xdr:nvCxnSpPr>
        <xdr:cNvPr id="255" name="直線コネクタ 254"/>
        <xdr:cNvCxnSpPr/>
      </xdr:nvCxnSpPr>
      <xdr:spPr>
        <a:xfrm flipV="1">
          <a:off x="15671800" y="99187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123190</xdr:rowOff>
    </xdr:from>
    <xdr:ext cx="761365" cy="252730"/>
    <xdr:sp macro="" textlink="">
      <xdr:nvSpPr>
        <xdr:cNvPr id="256" name="その他平均値テキスト"/>
        <xdr:cNvSpPr txBox="1"/>
      </xdr:nvSpPr>
      <xdr:spPr>
        <a:xfrm>
          <a:off x="16581755" y="955294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106680</xdr:rowOff>
    </xdr:from>
    <xdr:to xmlns:xdr="http://schemas.openxmlformats.org/drawingml/2006/spreadsheetDrawing">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57</xdr:row>
      <xdr:rowOff>130810</xdr:rowOff>
    </xdr:from>
    <xdr:to xmlns:xdr="http://schemas.openxmlformats.org/drawingml/2006/spreadsheetDrawing">
      <xdr:col>78</xdr:col>
      <xdr:colOff>69850</xdr:colOff>
      <xdr:row>57</xdr:row>
      <xdr:rowOff>168910</xdr:rowOff>
    </xdr:to>
    <xdr:cxnSp macro="">
      <xdr:nvCxnSpPr>
        <xdr:cNvPr id="258" name="直線コネクタ 257"/>
        <xdr:cNvCxnSpPr/>
      </xdr:nvCxnSpPr>
      <xdr:spPr>
        <a:xfrm>
          <a:off x="14781530" y="9903460"/>
          <a:ext cx="89027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0885" cy="259080"/>
    <xdr:sp macro="" textlink="">
      <xdr:nvSpPr>
        <xdr:cNvPr id="260" name="テキスト ボックス 259"/>
        <xdr:cNvSpPr txBox="1"/>
      </xdr:nvSpPr>
      <xdr:spPr>
        <a:xfrm>
          <a:off x="15290800" y="95605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130810</xdr:rowOff>
    </xdr:from>
    <xdr:to xmlns:xdr="http://schemas.openxmlformats.org/drawingml/2006/spreadsheetDrawing">
      <xdr:col>73</xdr:col>
      <xdr:colOff>179705</xdr:colOff>
      <xdr:row>58</xdr:row>
      <xdr:rowOff>58420</xdr:rowOff>
    </xdr:to>
    <xdr:cxnSp macro="">
      <xdr:nvCxnSpPr>
        <xdr:cNvPr id="261" name="直線コネクタ 260"/>
        <xdr:cNvCxnSpPr/>
      </xdr:nvCxnSpPr>
      <xdr:spPr>
        <a:xfrm flipV="1">
          <a:off x="13893800" y="9903460"/>
          <a:ext cx="88773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92710</xdr:rowOff>
    </xdr:from>
    <xdr:ext cx="762000" cy="259080"/>
    <xdr:sp macro="" textlink="">
      <xdr:nvSpPr>
        <xdr:cNvPr id="263" name="テキスト ボックス 262"/>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58420</xdr:rowOff>
    </xdr:from>
    <xdr:to xmlns:xdr="http://schemas.openxmlformats.org/drawingml/2006/spreadsheetDrawing">
      <xdr:col>69</xdr:col>
      <xdr:colOff>92075</xdr:colOff>
      <xdr:row>58</xdr:row>
      <xdr:rowOff>127000</xdr:rowOff>
    </xdr:to>
    <xdr:cxnSp macro="">
      <xdr:nvCxnSpPr>
        <xdr:cNvPr id="264" name="直線コネクタ 263"/>
        <xdr:cNvCxnSpPr/>
      </xdr:nvCxnSpPr>
      <xdr:spPr>
        <a:xfrm flipV="1">
          <a:off x="13004800" y="10002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123190</xdr:rowOff>
    </xdr:from>
    <xdr:ext cx="761365" cy="252730"/>
    <xdr:sp macro="" textlink="">
      <xdr:nvSpPr>
        <xdr:cNvPr id="266" name="テキスト ボックス 265"/>
        <xdr:cNvSpPr txBox="1"/>
      </xdr:nvSpPr>
      <xdr:spPr>
        <a:xfrm>
          <a:off x="13512800" y="955294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121920</xdr:rowOff>
    </xdr:from>
    <xdr:to xmlns:xdr="http://schemas.openxmlformats.org/drawingml/2006/spreadsheetDrawing">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62230</xdr:rowOff>
    </xdr:from>
    <xdr:ext cx="762000" cy="259080"/>
    <xdr:sp macro="" textlink="">
      <xdr:nvSpPr>
        <xdr:cNvPr id="268" name="テキスト ボックス 267"/>
        <xdr:cNvSpPr txBox="1"/>
      </xdr:nvSpPr>
      <xdr:spPr>
        <a:xfrm>
          <a:off x="12623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6285" cy="259080"/>
    <xdr:sp macro="" textlink="">
      <xdr:nvSpPr>
        <xdr:cNvPr id="269" name="テキスト ボックス 268"/>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70" name="テキスト ボックス 269"/>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1" name="テキスト ボックス 27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1365" cy="259080"/>
    <xdr:sp macro="" textlink="">
      <xdr:nvSpPr>
        <xdr:cNvPr id="273" name="テキスト ボックス 272"/>
        <xdr:cNvSpPr txBox="1"/>
      </xdr:nvSpPr>
      <xdr:spPr>
        <a:xfrm>
          <a:off x="127812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95250</xdr:rowOff>
    </xdr:from>
    <xdr:to xmlns:xdr="http://schemas.openxmlformats.org/drawingml/2006/spreadsheetDrawing">
      <xdr:col>82</xdr:col>
      <xdr:colOff>158750</xdr:colOff>
      <xdr:row>58</xdr:row>
      <xdr:rowOff>25400</xdr:rowOff>
    </xdr:to>
    <xdr:sp macro="" textlink="">
      <xdr:nvSpPr>
        <xdr:cNvPr id="274" name="楕円 27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57</xdr:row>
      <xdr:rowOff>67310</xdr:rowOff>
    </xdr:from>
    <xdr:ext cx="761365" cy="259080"/>
    <xdr:sp macro="" textlink="">
      <xdr:nvSpPr>
        <xdr:cNvPr id="275" name="その他該当値テキスト"/>
        <xdr:cNvSpPr txBox="1"/>
      </xdr:nvSpPr>
      <xdr:spPr>
        <a:xfrm>
          <a:off x="16581755" y="9839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118110</xdr:rowOff>
    </xdr:from>
    <xdr:to xmlns:xdr="http://schemas.openxmlformats.org/drawingml/2006/spreadsheetDrawing">
      <xdr:col>78</xdr:col>
      <xdr:colOff>120650</xdr:colOff>
      <xdr:row>58</xdr:row>
      <xdr:rowOff>48260</xdr:rowOff>
    </xdr:to>
    <xdr:sp macro="" textlink="">
      <xdr:nvSpPr>
        <xdr:cNvPr id="276" name="楕円 275"/>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33020</xdr:rowOff>
    </xdr:from>
    <xdr:ext cx="730885" cy="259080"/>
    <xdr:sp macro="" textlink="">
      <xdr:nvSpPr>
        <xdr:cNvPr id="277" name="テキスト ボックス 276"/>
        <xdr:cNvSpPr txBox="1"/>
      </xdr:nvSpPr>
      <xdr:spPr>
        <a:xfrm>
          <a:off x="15290800" y="99771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80010</xdr:rowOff>
    </xdr:from>
    <xdr:to xmlns:xdr="http://schemas.openxmlformats.org/drawingml/2006/spreadsheetDrawing">
      <xdr:col>74</xdr:col>
      <xdr:colOff>31750</xdr:colOff>
      <xdr:row>58</xdr:row>
      <xdr:rowOff>10160</xdr:rowOff>
    </xdr:to>
    <xdr:sp macro="" textlink="">
      <xdr:nvSpPr>
        <xdr:cNvPr id="278" name="楕円 277"/>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166370</xdr:rowOff>
    </xdr:from>
    <xdr:ext cx="762000" cy="252730"/>
    <xdr:sp macro="" textlink="">
      <xdr:nvSpPr>
        <xdr:cNvPr id="279" name="テキスト ボックス 278"/>
        <xdr:cNvSpPr txBox="1"/>
      </xdr:nvSpPr>
      <xdr:spPr>
        <a:xfrm>
          <a:off x="14401800" y="9939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7620</xdr:rowOff>
    </xdr:from>
    <xdr:to xmlns:xdr="http://schemas.openxmlformats.org/drawingml/2006/spreadsheetDrawing">
      <xdr:col>69</xdr:col>
      <xdr:colOff>142875</xdr:colOff>
      <xdr:row>58</xdr:row>
      <xdr:rowOff>109220</xdr:rowOff>
    </xdr:to>
    <xdr:sp macro="" textlink="">
      <xdr:nvSpPr>
        <xdr:cNvPr id="280" name="楕円 279"/>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93980</xdr:rowOff>
    </xdr:from>
    <xdr:ext cx="761365" cy="259080"/>
    <xdr:sp macro="" textlink="">
      <xdr:nvSpPr>
        <xdr:cNvPr id="281" name="テキスト ボックス 280"/>
        <xdr:cNvSpPr txBox="1"/>
      </xdr:nvSpPr>
      <xdr:spPr>
        <a:xfrm>
          <a:off x="13512800" y="1003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76200</xdr:rowOff>
    </xdr:from>
    <xdr:to xmlns:xdr="http://schemas.openxmlformats.org/drawingml/2006/spreadsheetDrawing">
      <xdr:col>65</xdr:col>
      <xdr:colOff>53975</xdr:colOff>
      <xdr:row>59</xdr:row>
      <xdr:rowOff>6350</xdr:rowOff>
    </xdr:to>
    <xdr:sp macro="" textlink="">
      <xdr:nvSpPr>
        <xdr:cNvPr id="282" name="楕円 28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162560</xdr:rowOff>
    </xdr:from>
    <xdr:ext cx="762000" cy="259080"/>
    <xdr:sp macro="" textlink="">
      <xdr:nvSpPr>
        <xdr:cNvPr id="283" name="テキスト ボックス 282"/>
        <xdr:cNvSpPr txBox="1"/>
      </xdr:nvSpPr>
      <xdr:spPr>
        <a:xfrm>
          <a:off x="12623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2230" y="4762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2230" y="4953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81855" y="5270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t>過去五年間において、</a:t>
          </a:r>
          <a:r>
            <a:rPr lang="ja-JP" altLang="en-US"/>
            <a:t>類似団体内平均値に比べ、低い水準で推移している。</a:t>
          </a:r>
        </a:p>
        <a:p>
          <a:r>
            <a:rPr lang="ja-JP" altLang="en-US"/>
            <a:t>　令和元年度は、</a:t>
          </a:r>
          <a:r>
            <a:rPr lang="ja-JP" altLang="en-US"/>
            <a:t>一部事務組合負担金の増などにより経常経費充当一般財源が増加しており、</a:t>
          </a:r>
          <a:r>
            <a:rPr lang="ja-JP" altLang="en-US"/>
            <a:t>数値としては0.1ポイント上昇している。</a:t>
          </a:r>
        </a:p>
        <a:p>
          <a:r>
            <a:rPr lang="ja-JP" altLang="en-US"/>
            <a:t>　今後も特に町単独補助金事業については、その目的効果を検証し、必要に応じ整理、合理化を図るとともに、効率的な執行管理を行う。</a:t>
          </a: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95" name="テキスト ボックス 294"/>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97" name="テキスト ボックス 296"/>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1650" cy="259080"/>
    <xdr:sp macro="" textlink="">
      <xdr:nvSpPr>
        <xdr:cNvPr id="299" name="テキスト ボックス 298"/>
        <xdr:cNvSpPr txBox="1"/>
      </xdr:nvSpPr>
      <xdr:spPr>
        <a:xfrm>
          <a:off x="11938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1650" cy="259080"/>
    <xdr:sp macro="" textlink="">
      <xdr:nvSpPr>
        <xdr:cNvPr id="301" name="テキスト ボックス 300"/>
        <xdr:cNvSpPr txBox="1"/>
      </xdr:nvSpPr>
      <xdr:spPr>
        <a:xfrm>
          <a:off x="11938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1650" cy="252730"/>
    <xdr:sp macro="" textlink="">
      <xdr:nvSpPr>
        <xdr:cNvPr id="303" name="テキスト ボックス 302"/>
        <xdr:cNvSpPr txBox="1"/>
      </xdr:nvSpPr>
      <xdr:spPr>
        <a:xfrm>
          <a:off x="11938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1650" cy="259080"/>
    <xdr:sp macro="" textlink="">
      <xdr:nvSpPr>
        <xdr:cNvPr id="305" name="テキスト ボックス 304"/>
        <xdr:cNvSpPr txBox="1"/>
      </xdr:nvSpPr>
      <xdr:spPr>
        <a:xfrm>
          <a:off x="11938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1650" cy="259080"/>
    <xdr:sp macro="" textlink="">
      <xdr:nvSpPr>
        <xdr:cNvPr id="307" name="テキスト ボックス 306"/>
        <xdr:cNvSpPr txBox="1"/>
      </xdr:nvSpPr>
      <xdr:spPr>
        <a:xfrm>
          <a:off x="11938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1650" cy="252730"/>
    <xdr:sp macro="" textlink="">
      <xdr:nvSpPr>
        <xdr:cNvPr id="309" name="テキスト ボックス 308"/>
        <xdr:cNvSpPr txBox="1"/>
      </xdr:nvSpPr>
      <xdr:spPr>
        <a:xfrm>
          <a:off x="11938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41</xdr:row>
      <xdr:rowOff>153670</xdr:rowOff>
    </xdr:to>
    <xdr:cxnSp macro="">
      <xdr:nvCxnSpPr>
        <xdr:cNvPr id="311" name="直線コネクタ 310"/>
        <xdr:cNvCxnSpPr/>
      </xdr:nvCxnSpPr>
      <xdr:spPr>
        <a:xfrm flipV="1">
          <a:off x="16510000" y="586486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125730</xdr:rowOff>
    </xdr:from>
    <xdr:ext cx="761365" cy="259080"/>
    <xdr:sp macro="" textlink="">
      <xdr:nvSpPr>
        <xdr:cNvPr id="312" name="補助費等最小値テキスト"/>
        <xdr:cNvSpPr txBox="1"/>
      </xdr:nvSpPr>
      <xdr:spPr>
        <a:xfrm>
          <a:off x="16581755" y="7155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153670</xdr:rowOff>
    </xdr:from>
    <xdr:to xmlns:xdr="http://schemas.openxmlformats.org/drawingml/2006/spreadsheetDrawing">
      <xdr:col>82</xdr:col>
      <xdr:colOff>179705</xdr:colOff>
      <xdr:row>41</xdr:row>
      <xdr:rowOff>153670</xdr:rowOff>
    </xdr:to>
    <xdr:cxnSp macro="">
      <xdr:nvCxnSpPr>
        <xdr:cNvPr id="313" name="直線コネクタ 312"/>
        <xdr:cNvCxnSpPr/>
      </xdr:nvCxnSpPr>
      <xdr:spPr>
        <a:xfrm>
          <a:off x="16421100" y="7183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121920</xdr:rowOff>
    </xdr:from>
    <xdr:ext cx="761365" cy="252730"/>
    <xdr:sp macro="" textlink="">
      <xdr:nvSpPr>
        <xdr:cNvPr id="314" name="補助費等最大値テキスト"/>
        <xdr:cNvSpPr txBox="1"/>
      </xdr:nvSpPr>
      <xdr:spPr>
        <a:xfrm>
          <a:off x="16581755" y="56083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179705</xdr:colOff>
      <xdr:row>34</xdr:row>
      <xdr:rowOff>35560</xdr:rowOff>
    </xdr:to>
    <xdr:cxnSp macro="">
      <xdr:nvCxnSpPr>
        <xdr:cNvPr id="315" name="直線コネクタ 314"/>
        <xdr:cNvCxnSpPr/>
      </xdr:nvCxnSpPr>
      <xdr:spPr>
        <a:xfrm>
          <a:off x="16421100" y="5864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146050</xdr:rowOff>
    </xdr:from>
    <xdr:to xmlns:xdr="http://schemas.openxmlformats.org/drawingml/2006/spreadsheetDrawing">
      <xdr:col>82</xdr:col>
      <xdr:colOff>107950</xdr:colOff>
      <xdr:row>35</xdr:row>
      <xdr:rowOff>153670</xdr:rowOff>
    </xdr:to>
    <xdr:cxnSp macro="">
      <xdr:nvCxnSpPr>
        <xdr:cNvPr id="316" name="直線コネクタ 315"/>
        <xdr:cNvCxnSpPr/>
      </xdr:nvCxnSpPr>
      <xdr:spPr>
        <a:xfrm>
          <a:off x="15671800" y="61468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37</xdr:row>
      <xdr:rowOff>143510</xdr:rowOff>
    </xdr:from>
    <xdr:ext cx="761365" cy="252730"/>
    <xdr:sp macro="" textlink="">
      <xdr:nvSpPr>
        <xdr:cNvPr id="317" name="補助費等平均値テキスト"/>
        <xdr:cNvSpPr txBox="1"/>
      </xdr:nvSpPr>
      <xdr:spPr>
        <a:xfrm>
          <a:off x="16581755" y="648716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0</xdr:rowOff>
    </xdr:from>
    <xdr:to xmlns:xdr="http://schemas.openxmlformats.org/drawingml/2006/spreadsheetDrawing">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35</xdr:row>
      <xdr:rowOff>100330</xdr:rowOff>
    </xdr:from>
    <xdr:to xmlns:xdr="http://schemas.openxmlformats.org/drawingml/2006/spreadsheetDrawing">
      <xdr:col>78</xdr:col>
      <xdr:colOff>69850</xdr:colOff>
      <xdr:row>35</xdr:row>
      <xdr:rowOff>146050</xdr:rowOff>
    </xdr:to>
    <xdr:cxnSp macro="">
      <xdr:nvCxnSpPr>
        <xdr:cNvPr id="319" name="直線コネクタ 318"/>
        <xdr:cNvCxnSpPr/>
      </xdr:nvCxnSpPr>
      <xdr:spPr>
        <a:xfrm>
          <a:off x="14781530" y="6101080"/>
          <a:ext cx="8902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87630</xdr:rowOff>
    </xdr:from>
    <xdr:to xmlns:xdr="http://schemas.openxmlformats.org/drawingml/2006/spreadsheetDrawing">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2540</xdr:rowOff>
    </xdr:from>
    <xdr:ext cx="730885" cy="259080"/>
    <xdr:sp macro="" textlink="">
      <xdr:nvSpPr>
        <xdr:cNvPr id="321" name="テキスト ボックス 320"/>
        <xdr:cNvSpPr txBox="1"/>
      </xdr:nvSpPr>
      <xdr:spPr>
        <a:xfrm>
          <a:off x="15290800" y="65176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69850</xdr:rowOff>
    </xdr:from>
    <xdr:to xmlns:xdr="http://schemas.openxmlformats.org/drawingml/2006/spreadsheetDrawing">
      <xdr:col>73</xdr:col>
      <xdr:colOff>179705</xdr:colOff>
      <xdr:row>35</xdr:row>
      <xdr:rowOff>100330</xdr:rowOff>
    </xdr:to>
    <xdr:cxnSp macro="">
      <xdr:nvCxnSpPr>
        <xdr:cNvPr id="322" name="直線コネクタ 321"/>
        <xdr:cNvCxnSpPr/>
      </xdr:nvCxnSpPr>
      <xdr:spPr>
        <a:xfrm>
          <a:off x="13893800" y="6070600"/>
          <a:ext cx="88773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72390</xdr:rowOff>
    </xdr:from>
    <xdr:to xmlns:xdr="http://schemas.openxmlformats.org/drawingml/2006/spreadsheetDrawing">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158750</xdr:rowOff>
    </xdr:from>
    <xdr:ext cx="762000" cy="259080"/>
    <xdr:sp macro="" textlink="">
      <xdr:nvSpPr>
        <xdr:cNvPr id="324" name="テキスト ボックス 323"/>
        <xdr:cNvSpPr txBox="1"/>
      </xdr:nvSpPr>
      <xdr:spPr>
        <a:xfrm>
          <a:off x="14401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69850</xdr:rowOff>
    </xdr:from>
    <xdr:to xmlns:xdr="http://schemas.openxmlformats.org/drawingml/2006/spreadsheetDrawing">
      <xdr:col>69</xdr:col>
      <xdr:colOff>92075</xdr:colOff>
      <xdr:row>35</xdr:row>
      <xdr:rowOff>69850</xdr:rowOff>
    </xdr:to>
    <xdr:cxnSp macro="">
      <xdr:nvCxnSpPr>
        <xdr:cNvPr id="325" name="直線コネクタ 324"/>
        <xdr:cNvCxnSpPr/>
      </xdr:nvCxnSpPr>
      <xdr:spPr>
        <a:xfrm>
          <a:off x="13004800" y="6070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49530</xdr:rowOff>
    </xdr:from>
    <xdr:to xmlns:xdr="http://schemas.openxmlformats.org/drawingml/2006/spreadsheetDrawing">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135890</xdr:rowOff>
    </xdr:from>
    <xdr:ext cx="761365" cy="259080"/>
    <xdr:sp macro="" textlink="">
      <xdr:nvSpPr>
        <xdr:cNvPr id="327" name="テキスト ボックス 326"/>
        <xdr:cNvSpPr txBox="1"/>
      </xdr:nvSpPr>
      <xdr:spPr>
        <a:xfrm>
          <a:off x="13512800" y="647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3810</xdr:rowOff>
    </xdr:from>
    <xdr:to xmlns:xdr="http://schemas.openxmlformats.org/drawingml/2006/spreadsheetDrawing">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90170</xdr:rowOff>
    </xdr:from>
    <xdr:ext cx="762000" cy="259080"/>
    <xdr:sp macro="" textlink="">
      <xdr:nvSpPr>
        <xdr:cNvPr id="329" name="テキスト ボックス 328"/>
        <xdr:cNvSpPr txBox="1"/>
      </xdr:nvSpPr>
      <xdr:spPr>
        <a:xfrm>
          <a:off x="12623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6285" cy="259080"/>
    <xdr:sp macro="" textlink="">
      <xdr:nvSpPr>
        <xdr:cNvPr id="330" name="テキスト ボックス 329"/>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31" name="テキスト ボックス 330"/>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32" name="テキスト ボックス 33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1365" cy="259080"/>
    <xdr:sp macro="" textlink="">
      <xdr:nvSpPr>
        <xdr:cNvPr id="334" name="テキスト ボックス 333"/>
        <xdr:cNvSpPr txBox="1"/>
      </xdr:nvSpPr>
      <xdr:spPr>
        <a:xfrm>
          <a:off x="127812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102870</xdr:rowOff>
    </xdr:from>
    <xdr:to xmlns:xdr="http://schemas.openxmlformats.org/drawingml/2006/spreadsheetDrawing">
      <xdr:col>82</xdr:col>
      <xdr:colOff>158750</xdr:colOff>
      <xdr:row>36</xdr:row>
      <xdr:rowOff>33020</xdr:rowOff>
    </xdr:to>
    <xdr:sp macro="" textlink="">
      <xdr:nvSpPr>
        <xdr:cNvPr id="335" name="楕円 334"/>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34</xdr:row>
      <xdr:rowOff>119380</xdr:rowOff>
    </xdr:from>
    <xdr:ext cx="761365" cy="259080"/>
    <xdr:sp macro="" textlink="">
      <xdr:nvSpPr>
        <xdr:cNvPr id="336" name="補助費等該当値テキスト"/>
        <xdr:cNvSpPr txBox="1"/>
      </xdr:nvSpPr>
      <xdr:spPr>
        <a:xfrm>
          <a:off x="16581755" y="594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95250</xdr:rowOff>
    </xdr:from>
    <xdr:to xmlns:xdr="http://schemas.openxmlformats.org/drawingml/2006/spreadsheetDrawing">
      <xdr:col>78</xdr:col>
      <xdr:colOff>120650</xdr:colOff>
      <xdr:row>36</xdr:row>
      <xdr:rowOff>25400</xdr:rowOff>
    </xdr:to>
    <xdr:sp macro="" textlink="">
      <xdr:nvSpPr>
        <xdr:cNvPr id="337" name="楕円 336"/>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35560</xdr:rowOff>
    </xdr:from>
    <xdr:ext cx="730885" cy="259080"/>
    <xdr:sp macro="" textlink="">
      <xdr:nvSpPr>
        <xdr:cNvPr id="338" name="テキスト ボックス 337"/>
        <xdr:cNvSpPr txBox="1"/>
      </xdr:nvSpPr>
      <xdr:spPr>
        <a:xfrm>
          <a:off x="15290800" y="58648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49530</xdr:rowOff>
    </xdr:from>
    <xdr:to xmlns:xdr="http://schemas.openxmlformats.org/drawingml/2006/spreadsheetDrawing">
      <xdr:col>74</xdr:col>
      <xdr:colOff>31750</xdr:colOff>
      <xdr:row>35</xdr:row>
      <xdr:rowOff>151130</xdr:rowOff>
    </xdr:to>
    <xdr:sp macro="" textlink="">
      <xdr:nvSpPr>
        <xdr:cNvPr id="339" name="楕円 338"/>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161290</xdr:rowOff>
    </xdr:from>
    <xdr:ext cx="762000" cy="259080"/>
    <xdr:sp macro="" textlink="">
      <xdr:nvSpPr>
        <xdr:cNvPr id="340" name="テキスト ボックス 339"/>
        <xdr:cNvSpPr txBox="1"/>
      </xdr:nvSpPr>
      <xdr:spPr>
        <a:xfrm>
          <a:off x="14401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19050</xdr:rowOff>
    </xdr:from>
    <xdr:to xmlns:xdr="http://schemas.openxmlformats.org/drawingml/2006/spreadsheetDrawing">
      <xdr:col>69</xdr:col>
      <xdr:colOff>142875</xdr:colOff>
      <xdr:row>35</xdr:row>
      <xdr:rowOff>120650</xdr:rowOff>
    </xdr:to>
    <xdr:sp macro="" textlink="">
      <xdr:nvSpPr>
        <xdr:cNvPr id="341" name="楕円 340"/>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130810</xdr:rowOff>
    </xdr:from>
    <xdr:ext cx="761365" cy="259080"/>
    <xdr:sp macro="" textlink="">
      <xdr:nvSpPr>
        <xdr:cNvPr id="342" name="テキスト ボックス 341"/>
        <xdr:cNvSpPr txBox="1"/>
      </xdr:nvSpPr>
      <xdr:spPr>
        <a:xfrm>
          <a:off x="13512800" y="5788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19050</xdr:rowOff>
    </xdr:from>
    <xdr:to xmlns:xdr="http://schemas.openxmlformats.org/drawingml/2006/spreadsheetDrawing">
      <xdr:col>65</xdr:col>
      <xdr:colOff>53975</xdr:colOff>
      <xdr:row>35</xdr:row>
      <xdr:rowOff>120650</xdr:rowOff>
    </xdr:to>
    <xdr:sp macro="" textlink="">
      <xdr:nvSpPr>
        <xdr:cNvPr id="343" name="楕円 342"/>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130810</xdr:rowOff>
    </xdr:from>
    <xdr:ext cx="762000" cy="259080"/>
    <xdr:sp macro="" textlink="">
      <xdr:nvSpPr>
        <xdr:cNvPr id="344" name="テキスト ボックス 343"/>
        <xdr:cNvSpPr txBox="1"/>
      </xdr:nvSpPr>
      <xdr:spPr>
        <a:xfrm>
          <a:off x="12623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5" name="正方形/長方形 344"/>
        <xdr:cNvSpPr/>
      </xdr:nvSpPr>
      <xdr:spPr>
        <a:xfrm>
          <a:off x="762000" y="11557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80355" y="11620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80355" y="11811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2" name="正方形/長方形 351"/>
        <xdr:cNvSpPr/>
      </xdr:nvSpPr>
      <xdr:spPr>
        <a:xfrm>
          <a:off x="762000" y="12128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54" name="正方形/長方形 353"/>
        <xdr:cNvSpPr/>
      </xdr:nvSpPr>
      <xdr:spPr>
        <a:xfrm>
          <a:off x="5778500" y="12128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令和元年度は</a:t>
          </a:r>
          <a:r>
            <a:rPr lang="ja-JP" altLang="en-US"/>
            <a:t>新たに償還を開始した事業債の償還金が増えたことで、</a:t>
          </a:r>
          <a:r>
            <a:rPr lang="ja-JP" altLang="en-US"/>
            <a:t>前年度に比べ0.1ポイント増加し、</a:t>
          </a:r>
          <a:r>
            <a:rPr lang="ja-JP" altLang="en-US"/>
            <a:t>類似団体内平均値とほぼ同水準となっている。</a:t>
          </a:r>
        </a:p>
        <a:p>
          <a:r>
            <a:rPr lang="ja-JP" altLang="en-US"/>
            <a:t>　これまでどおり、地方債新規発行にあたっては、原則として交付税措置率が高い地方債に限定し、新規発行額は元金償還額を下回るよう配慮する。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6" name="テキスト ボックス 35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7" name="直線コネクタ 356"/>
        <xdr:cNvCxnSpPr/>
      </xdr:nvCxnSpPr>
      <xdr:spPr>
        <a:xfrm>
          <a:off x="762000" y="1441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58" name="テキスト ボックス 357"/>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179705</xdr:colOff>
      <xdr:row>80</xdr:row>
      <xdr:rowOff>127000</xdr:rowOff>
    </xdr:to>
    <xdr:cxnSp macro="">
      <xdr:nvCxnSpPr>
        <xdr:cNvPr id="359" name="直線コネクタ 358"/>
        <xdr:cNvCxnSpPr/>
      </xdr:nvCxnSpPr>
      <xdr:spPr>
        <a:xfrm>
          <a:off x="762000" y="138430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1650" cy="252730"/>
    <xdr:sp macro="" textlink="">
      <xdr:nvSpPr>
        <xdr:cNvPr id="360" name="テキスト ボックス 359"/>
        <xdr:cNvSpPr txBox="1"/>
      </xdr:nvSpPr>
      <xdr:spPr>
        <a:xfrm>
          <a:off x="254000" y="13700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61" name="直線コネクタ 360"/>
        <xdr:cNvCxnSpPr/>
      </xdr:nvCxnSpPr>
      <xdr:spPr>
        <a:xfrm>
          <a:off x="762000" y="13271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650" cy="252730"/>
    <xdr:sp macro="" textlink="">
      <xdr:nvSpPr>
        <xdr:cNvPr id="362" name="テキスト ボックス 361"/>
        <xdr:cNvSpPr txBox="1"/>
      </xdr:nvSpPr>
      <xdr:spPr>
        <a:xfrm>
          <a:off x="254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179705</xdr:colOff>
      <xdr:row>74</xdr:row>
      <xdr:rowOff>12700</xdr:rowOff>
    </xdr:to>
    <xdr:cxnSp macro="">
      <xdr:nvCxnSpPr>
        <xdr:cNvPr id="363" name="直線コネクタ 362"/>
        <xdr:cNvCxnSpPr/>
      </xdr:nvCxnSpPr>
      <xdr:spPr>
        <a:xfrm>
          <a:off x="762000" y="127000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1650" cy="252730"/>
    <xdr:sp macro="" textlink="">
      <xdr:nvSpPr>
        <xdr:cNvPr id="364" name="テキスト ボックス 363"/>
        <xdr:cNvSpPr txBox="1"/>
      </xdr:nvSpPr>
      <xdr:spPr>
        <a:xfrm>
          <a:off x="254000" y="12557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5" name="直線コネクタ 364"/>
        <xdr:cNvCxnSpPr/>
      </xdr:nvCxnSpPr>
      <xdr:spPr>
        <a:xfrm>
          <a:off x="762000" y="12128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1650" cy="252730"/>
    <xdr:sp macro="" textlink="">
      <xdr:nvSpPr>
        <xdr:cNvPr id="366" name="テキスト ボックス 365"/>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7" name="公債費グラフ枠"/>
        <xdr:cNvSpPr/>
      </xdr:nvSpPr>
      <xdr:spPr>
        <a:xfrm>
          <a:off x="762000" y="12128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115570</xdr:rowOff>
    </xdr:from>
    <xdr:to xmlns:xdr="http://schemas.openxmlformats.org/drawingml/2006/spreadsheetDrawing">
      <xdr:col>24</xdr:col>
      <xdr:colOff>25400</xdr:colOff>
      <xdr:row>80</xdr:row>
      <xdr:rowOff>92710</xdr:rowOff>
    </xdr:to>
    <xdr:cxnSp macro="">
      <xdr:nvCxnSpPr>
        <xdr:cNvPr id="368" name="直線コネクタ 367"/>
        <xdr:cNvCxnSpPr/>
      </xdr:nvCxnSpPr>
      <xdr:spPr>
        <a:xfrm flipV="1">
          <a:off x="4826000" y="12631420"/>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64770</xdr:rowOff>
    </xdr:from>
    <xdr:ext cx="762000" cy="252730"/>
    <xdr:sp macro="" textlink="">
      <xdr:nvSpPr>
        <xdr:cNvPr id="369" name="公債費最小値テキスト"/>
        <xdr:cNvSpPr txBox="1"/>
      </xdr:nvSpPr>
      <xdr:spPr>
        <a:xfrm>
          <a:off x="4914900" y="137807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92710</xdr:rowOff>
    </xdr:from>
    <xdr:to xmlns:xdr="http://schemas.openxmlformats.org/drawingml/2006/spreadsheetDrawing">
      <xdr:col>24</xdr:col>
      <xdr:colOff>114300</xdr:colOff>
      <xdr:row>80</xdr:row>
      <xdr:rowOff>92710</xdr:rowOff>
    </xdr:to>
    <xdr:cxnSp macro="">
      <xdr:nvCxnSpPr>
        <xdr:cNvPr id="370" name="直線コネクタ 369"/>
        <xdr:cNvCxnSpPr/>
      </xdr:nvCxnSpPr>
      <xdr:spPr>
        <a:xfrm>
          <a:off x="4737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62000" cy="252730"/>
    <xdr:sp macro="" textlink="">
      <xdr:nvSpPr>
        <xdr:cNvPr id="371" name="公債費最大値テキスト"/>
        <xdr:cNvSpPr txBox="1"/>
      </xdr:nvSpPr>
      <xdr:spPr>
        <a:xfrm>
          <a:off x="4914900" y="12374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115570</xdr:rowOff>
    </xdr:from>
    <xdr:to xmlns:xdr="http://schemas.openxmlformats.org/drawingml/2006/spreadsheetDrawing">
      <xdr:col>24</xdr:col>
      <xdr:colOff>114300</xdr:colOff>
      <xdr:row>73</xdr:row>
      <xdr:rowOff>115570</xdr:rowOff>
    </xdr:to>
    <xdr:cxnSp macro="">
      <xdr:nvCxnSpPr>
        <xdr:cNvPr id="372" name="直線コネクタ 371"/>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161290</xdr:rowOff>
    </xdr:from>
    <xdr:to xmlns:xdr="http://schemas.openxmlformats.org/drawingml/2006/spreadsheetDrawing">
      <xdr:col>24</xdr:col>
      <xdr:colOff>25400</xdr:colOff>
      <xdr:row>76</xdr:row>
      <xdr:rowOff>167005</xdr:rowOff>
    </xdr:to>
    <xdr:cxnSp macro="">
      <xdr:nvCxnSpPr>
        <xdr:cNvPr id="373" name="直線コネクタ 372"/>
        <xdr:cNvCxnSpPr/>
      </xdr:nvCxnSpPr>
      <xdr:spPr>
        <a:xfrm>
          <a:off x="3980180" y="13191490"/>
          <a:ext cx="8458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93980</xdr:rowOff>
    </xdr:from>
    <xdr:ext cx="762000" cy="259080"/>
    <xdr:sp macro="" textlink="">
      <xdr:nvSpPr>
        <xdr:cNvPr id="374" name="公債費平均値テキスト"/>
        <xdr:cNvSpPr txBox="1"/>
      </xdr:nvSpPr>
      <xdr:spPr>
        <a:xfrm>
          <a:off x="4914900" y="13124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121920</xdr:rowOff>
    </xdr:from>
    <xdr:to xmlns:xdr="http://schemas.openxmlformats.org/drawingml/2006/spreadsheetDrawing">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121285</xdr:rowOff>
    </xdr:from>
    <xdr:to xmlns:xdr="http://schemas.openxmlformats.org/drawingml/2006/spreadsheetDrawing">
      <xdr:col>19</xdr:col>
      <xdr:colOff>179705</xdr:colOff>
      <xdr:row>76</xdr:row>
      <xdr:rowOff>161290</xdr:rowOff>
    </xdr:to>
    <xdr:cxnSp macro="">
      <xdr:nvCxnSpPr>
        <xdr:cNvPr id="376" name="直線コネクタ 375"/>
        <xdr:cNvCxnSpPr/>
      </xdr:nvCxnSpPr>
      <xdr:spPr>
        <a:xfrm>
          <a:off x="3098800" y="13151485"/>
          <a:ext cx="881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121920</xdr:rowOff>
    </xdr:from>
    <xdr:to xmlns:xdr="http://schemas.openxmlformats.org/drawingml/2006/spreadsheetDrawing">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36830</xdr:rowOff>
    </xdr:from>
    <xdr:ext cx="730250" cy="259080"/>
    <xdr:sp macro="" textlink="">
      <xdr:nvSpPr>
        <xdr:cNvPr id="378" name="テキスト ボックス 377"/>
        <xdr:cNvSpPr txBox="1"/>
      </xdr:nvSpPr>
      <xdr:spPr>
        <a:xfrm>
          <a:off x="3606800" y="1323848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161290</xdr:rowOff>
    </xdr:from>
    <xdr:to xmlns:xdr="http://schemas.openxmlformats.org/drawingml/2006/spreadsheetDrawing">
      <xdr:col>15</xdr:col>
      <xdr:colOff>98425</xdr:colOff>
      <xdr:row>76</xdr:row>
      <xdr:rowOff>121285</xdr:rowOff>
    </xdr:to>
    <xdr:cxnSp macro="">
      <xdr:nvCxnSpPr>
        <xdr:cNvPr id="379" name="直線コネクタ 378"/>
        <xdr:cNvCxnSpPr/>
      </xdr:nvCxnSpPr>
      <xdr:spPr>
        <a:xfrm>
          <a:off x="2209800" y="1302004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36830</xdr:rowOff>
    </xdr:from>
    <xdr:ext cx="762000" cy="259080"/>
    <xdr:sp macro="" textlink="">
      <xdr:nvSpPr>
        <xdr:cNvPr id="381" name="テキスト ボックス 380"/>
        <xdr:cNvSpPr txBox="1"/>
      </xdr:nvSpPr>
      <xdr:spPr>
        <a:xfrm>
          <a:off x="2717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132715</xdr:rowOff>
    </xdr:from>
    <xdr:to xmlns:xdr="http://schemas.openxmlformats.org/drawingml/2006/spreadsheetDrawing">
      <xdr:col>11</xdr:col>
      <xdr:colOff>9525</xdr:colOff>
      <xdr:row>75</xdr:row>
      <xdr:rowOff>161290</xdr:rowOff>
    </xdr:to>
    <xdr:cxnSp macro="">
      <xdr:nvCxnSpPr>
        <xdr:cNvPr id="382" name="直線コネクタ 381"/>
        <xdr:cNvCxnSpPr/>
      </xdr:nvCxnSpPr>
      <xdr:spPr>
        <a:xfrm>
          <a:off x="1320800" y="1299146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36830</xdr:rowOff>
    </xdr:from>
    <xdr:ext cx="761365" cy="259080"/>
    <xdr:sp macro="" textlink="">
      <xdr:nvSpPr>
        <xdr:cNvPr id="384" name="テキスト ボックス 383"/>
        <xdr:cNvSpPr txBox="1"/>
      </xdr:nvSpPr>
      <xdr:spPr>
        <a:xfrm>
          <a:off x="1828800" y="13238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36830</xdr:rowOff>
    </xdr:from>
    <xdr:ext cx="755650" cy="259080"/>
    <xdr:sp macro="" textlink="">
      <xdr:nvSpPr>
        <xdr:cNvPr id="386" name="テキスト ボックス 385"/>
        <xdr:cNvSpPr txBox="1"/>
      </xdr:nvSpPr>
      <xdr:spPr>
        <a:xfrm>
          <a:off x="939800" y="132384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6285" cy="259080"/>
    <xdr:sp macro="" textlink="">
      <xdr:nvSpPr>
        <xdr:cNvPr id="387" name="テキスト ボックス 386"/>
        <xdr:cNvSpPr txBox="1"/>
      </xdr:nvSpPr>
      <xdr:spPr>
        <a:xfrm>
          <a:off x="4610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285" cy="259080"/>
    <xdr:sp macro="" textlink="">
      <xdr:nvSpPr>
        <xdr:cNvPr id="388" name="テキスト ボックス 387"/>
        <xdr:cNvSpPr txBox="1"/>
      </xdr:nvSpPr>
      <xdr:spPr>
        <a:xfrm>
          <a:off x="3771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9" name="テキスト ボックス 38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1365" cy="259080"/>
    <xdr:sp macro="" textlink="">
      <xdr:nvSpPr>
        <xdr:cNvPr id="390" name="テキスト ボックス 389"/>
        <xdr:cNvSpPr txBox="1"/>
      </xdr:nvSpPr>
      <xdr:spPr>
        <a:xfrm>
          <a:off x="197993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285" cy="259080"/>
    <xdr:sp macro="" textlink="">
      <xdr:nvSpPr>
        <xdr:cNvPr id="391" name="テキスト ボックス 390"/>
        <xdr:cNvSpPr txBox="1"/>
      </xdr:nvSpPr>
      <xdr:spPr>
        <a:xfrm>
          <a:off x="1104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116205</xdr:rowOff>
    </xdr:from>
    <xdr:to xmlns:xdr="http://schemas.openxmlformats.org/drawingml/2006/spreadsheetDrawing">
      <xdr:col>24</xdr:col>
      <xdr:colOff>76200</xdr:colOff>
      <xdr:row>77</xdr:row>
      <xdr:rowOff>46355</xdr:rowOff>
    </xdr:to>
    <xdr:sp macro="" textlink="">
      <xdr:nvSpPr>
        <xdr:cNvPr id="392" name="楕円 391"/>
        <xdr:cNvSpPr/>
      </xdr:nvSpPr>
      <xdr:spPr>
        <a:xfrm>
          <a:off x="4775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132715</xdr:rowOff>
    </xdr:from>
    <xdr:ext cx="762000" cy="252730"/>
    <xdr:sp macro="" textlink="">
      <xdr:nvSpPr>
        <xdr:cNvPr id="393" name="公債費該当値テキスト"/>
        <xdr:cNvSpPr txBox="1"/>
      </xdr:nvSpPr>
      <xdr:spPr>
        <a:xfrm>
          <a:off x="4914900" y="129914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94" name="楕円 393"/>
        <xdr:cNvSpPr/>
      </xdr:nvSpPr>
      <xdr:spPr>
        <a:xfrm>
          <a:off x="3937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0250" cy="259080"/>
    <xdr:sp macro="" textlink="">
      <xdr:nvSpPr>
        <xdr:cNvPr id="395" name="テキスト ボックス 394"/>
        <xdr:cNvSpPr txBox="1"/>
      </xdr:nvSpPr>
      <xdr:spPr>
        <a:xfrm>
          <a:off x="3606800" y="1290955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70485</xdr:rowOff>
    </xdr:from>
    <xdr:to xmlns:xdr="http://schemas.openxmlformats.org/drawingml/2006/spreadsheetDrawing">
      <xdr:col>15</xdr:col>
      <xdr:colOff>149225</xdr:colOff>
      <xdr:row>77</xdr:row>
      <xdr:rowOff>635</xdr:rowOff>
    </xdr:to>
    <xdr:sp macro="" textlink="">
      <xdr:nvSpPr>
        <xdr:cNvPr id="396" name="楕円 395"/>
        <xdr:cNvSpPr/>
      </xdr:nvSpPr>
      <xdr:spPr>
        <a:xfrm>
          <a:off x="30480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10795</xdr:rowOff>
    </xdr:from>
    <xdr:ext cx="762000" cy="258445"/>
    <xdr:sp macro="" textlink="">
      <xdr:nvSpPr>
        <xdr:cNvPr id="397" name="テキスト ボックス 396"/>
        <xdr:cNvSpPr txBox="1"/>
      </xdr:nvSpPr>
      <xdr:spPr>
        <a:xfrm>
          <a:off x="2717800" y="12869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110490</xdr:rowOff>
    </xdr:from>
    <xdr:to xmlns:xdr="http://schemas.openxmlformats.org/drawingml/2006/spreadsheetDrawing">
      <xdr:col>11</xdr:col>
      <xdr:colOff>60325</xdr:colOff>
      <xdr:row>76</xdr:row>
      <xdr:rowOff>40640</xdr:rowOff>
    </xdr:to>
    <xdr:sp macro="" textlink="">
      <xdr:nvSpPr>
        <xdr:cNvPr id="398" name="楕円 397"/>
        <xdr:cNvSpPr/>
      </xdr:nvSpPr>
      <xdr:spPr>
        <a:xfrm>
          <a:off x="2159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50800</xdr:rowOff>
    </xdr:from>
    <xdr:ext cx="761365" cy="259080"/>
    <xdr:sp macro="" textlink="">
      <xdr:nvSpPr>
        <xdr:cNvPr id="399" name="テキスト ボックス 398"/>
        <xdr:cNvSpPr txBox="1"/>
      </xdr:nvSpPr>
      <xdr:spPr>
        <a:xfrm>
          <a:off x="1828800" y="1273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81915</xdr:rowOff>
    </xdr:from>
    <xdr:to xmlns:xdr="http://schemas.openxmlformats.org/drawingml/2006/spreadsheetDrawing">
      <xdr:col>6</xdr:col>
      <xdr:colOff>171450</xdr:colOff>
      <xdr:row>76</xdr:row>
      <xdr:rowOff>12065</xdr:rowOff>
    </xdr:to>
    <xdr:sp macro="" textlink="">
      <xdr:nvSpPr>
        <xdr:cNvPr id="400" name="楕円 399"/>
        <xdr:cNvSpPr/>
      </xdr:nvSpPr>
      <xdr:spPr>
        <a:xfrm>
          <a:off x="1270000" y="12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22225</xdr:rowOff>
    </xdr:from>
    <xdr:ext cx="755650" cy="258445"/>
    <xdr:sp macro="" textlink="">
      <xdr:nvSpPr>
        <xdr:cNvPr id="401" name="テキスト ボックス 400"/>
        <xdr:cNvSpPr txBox="1"/>
      </xdr:nvSpPr>
      <xdr:spPr>
        <a:xfrm>
          <a:off x="939800" y="1270952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7" name="正方形/長方形 406"/>
        <xdr:cNvSpPr/>
      </xdr:nvSpPr>
      <xdr:spPr>
        <a:xfrm>
          <a:off x="20382230" y="11620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8" name="正方形/長方形 407"/>
        <xdr:cNvSpPr/>
      </xdr:nvSpPr>
      <xdr:spPr>
        <a:xfrm>
          <a:off x="20382230" y="11811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10" name="正方形/長方形 409"/>
        <xdr:cNvSpPr/>
      </xdr:nvSpPr>
      <xdr:spPr>
        <a:xfrm>
          <a:off x="17381855" y="12128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公債費以外については、前年度に比べ0.2ポイント増加し、過去５年間ともに</a:t>
          </a:r>
          <a:r>
            <a:rPr lang="ja-JP" altLang="en-US"/>
            <a:t>類似団体内平均値より高い水準にある。</a:t>
          </a:r>
        </a:p>
        <a:p>
          <a:r>
            <a:rPr lang="ja-JP" altLang="en-US"/>
            <a:t>　令和元年度は主に物件費及び補助費等、投資的経費、積立金が増加したことに伴い、決算総額も増加している。</a:t>
          </a:r>
        </a:p>
        <a:p>
          <a:r>
            <a:rPr lang="ja-JP" altLang="en-US"/>
            <a:t>　一層の経費削減に努めるとともに、必要に応じ公共用施設の統廃合・転用を検討する必要がある。</a:t>
          </a:r>
        </a:p>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13" name="テキスト ボックス 412"/>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4" name="直線コネクタ 41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15" name="テキスト ボックス 414"/>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6" name="直線コネクタ 415"/>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1650" cy="252730"/>
    <xdr:sp macro="" textlink="">
      <xdr:nvSpPr>
        <xdr:cNvPr id="417" name="テキスト ボックス 416"/>
        <xdr:cNvSpPr txBox="1"/>
      </xdr:nvSpPr>
      <xdr:spPr>
        <a:xfrm>
          <a:off x="11938000" y="13700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650" cy="252730"/>
    <xdr:sp macro="" textlink="">
      <xdr:nvSpPr>
        <xdr:cNvPr id="419" name="テキスト ボックス 418"/>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20" name="直線コネクタ 419"/>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1650" cy="252730"/>
    <xdr:sp macro="" textlink="">
      <xdr:nvSpPr>
        <xdr:cNvPr id="421" name="テキスト ボックス 420"/>
        <xdr:cNvSpPr txBox="1"/>
      </xdr:nvSpPr>
      <xdr:spPr>
        <a:xfrm>
          <a:off x="11938000" y="12557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23" name="テキスト ボックス 422"/>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18415</xdr:rowOff>
    </xdr:from>
    <xdr:to xmlns:xdr="http://schemas.openxmlformats.org/drawingml/2006/spreadsheetDrawing">
      <xdr:col>82</xdr:col>
      <xdr:colOff>107950</xdr:colOff>
      <xdr:row>81</xdr:row>
      <xdr:rowOff>86995</xdr:rowOff>
    </xdr:to>
    <xdr:cxnSp macro="">
      <xdr:nvCxnSpPr>
        <xdr:cNvPr id="425" name="直線コネクタ 424"/>
        <xdr:cNvCxnSpPr/>
      </xdr:nvCxnSpPr>
      <xdr:spPr>
        <a:xfrm flipV="1">
          <a:off x="16510000" y="1253426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81</xdr:row>
      <xdr:rowOff>59055</xdr:rowOff>
    </xdr:from>
    <xdr:ext cx="761365" cy="259080"/>
    <xdr:sp macro="" textlink="">
      <xdr:nvSpPr>
        <xdr:cNvPr id="426" name="公債費以外最小値テキスト"/>
        <xdr:cNvSpPr txBox="1"/>
      </xdr:nvSpPr>
      <xdr:spPr>
        <a:xfrm>
          <a:off x="16581755" y="13946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86995</xdr:rowOff>
    </xdr:from>
    <xdr:to xmlns:xdr="http://schemas.openxmlformats.org/drawingml/2006/spreadsheetDrawing">
      <xdr:col>82</xdr:col>
      <xdr:colOff>179705</xdr:colOff>
      <xdr:row>81</xdr:row>
      <xdr:rowOff>86995</xdr:rowOff>
    </xdr:to>
    <xdr:cxnSp macro="">
      <xdr:nvCxnSpPr>
        <xdr:cNvPr id="427" name="直線コネクタ 426"/>
        <xdr:cNvCxnSpPr/>
      </xdr:nvCxnSpPr>
      <xdr:spPr>
        <a:xfrm>
          <a:off x="16421100" y="1397444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104775</xdr:rowOff>
    </xdr:from>
    <xdr:ext cx="761365" cy="259080"/>
    <xdr:sp macro="" textlink="">
      <xdr:nvSpPr>
        <xdr:cNvPr id="428" name="公債費以外最大値テキスト"/>
        <xdr:cNvSpPr txBox="1"/>
      </xdr:nvSpPr>
      <xdr:spPr>
        <a:xfrm>
          <a:off x="16581755" y="12277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18415</xdr:rowOff>
    </xdr:from>
    <xdr:to xmlns:xdr="http://schemas.openxmlformats.org/drawingml/2006/spreadsheetDrawing">
      <xdr:col>82</xdr:col>
      <xdr:colOff>179705</xdr:colOff>
      <xdr:row>73</xdr:row>
      <xdr:rowOff>18415</xdr:rowOff>
    </xdr:to>
    <xdr:cxnSp macro="">
      <xdr:nvCxnSpPr>
        <xdr:cNvPr id="429" name="直線コネクタ 428"/>
        <xdr:cNvCxnSpPr/>
      </xdr:nvCxnSpPr>
      <xdr:spPr>
        <a:xfrm>
          <a:off x="16421100" y="1253426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167005</xdr:rowOff>
    </xdr:from>
    <xdr:to xmlns:xdr="http://schemas.openxmlformats.org/drawingml/2006/spreadsheetDrawing">
      <xdr:col>82</xdr:col>
      <xdr:colOff>107950</xdr:colOff>
      <xdr:row>79</xdr:row>
      <xdr:rowOff>6985</xdr:rowOff>
    </xdr:to>
    <xdr:cxnSp macro="">
      <xdr:nvCxnSpPr>
        <xdr:cNvPr id="430" name="直線コネクタ 429"/>
        <xdr:cNvCxnSpPr/>
      </xdr:nvCxnSpPr>
      <xdr:spPr>
        <a:xfrm>
          <a:off x="15671800" y="135401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149860</xdr:rowOff>
    </xdr:from>
    <xdr:ext cx="761365" cy="259080"/>
    <xdr:sp macro="" textlink="">
      <xdr:nvSpPr>
        <xdr:cNvPr id="431" name="公債費以外平均値テキスト"/>
        <xdr:cNvSpPr txBox="1"/>
      </xdr:nvSpPr>
      <xdr:spPr>
        <a:xfrm>
          <a:off x="16581755" y="13180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133350</xdr:rowOff>
    </xdr:from>
    <xdr:to xmlns:xdr="http://schemas.openxmlformats.org/drawingml/2006/spreadsheetDrawing">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78</xdr:row>
      <xdr:rowOff>132715</xdr:rowOff>
    </xdr:from>
    <xdr:to xmlns:xdr="http://schemas.openxmlformats.org/drawingml/2006/spreadsheetDrawing">
      <xdr:col>78</xdr:col>
      <xdr:colOff>69850</xdr:colOff>
      <xdr:row>78</xdr:row>
      <xdr:rowOff>167005</xdr:rowOff>
    </xdr:to>
    <xdr:cxnSp macro="">
      <xdr:nvCxnSpPr>
        <xdr:cNvPr id="433" name="直線コネクタ 432"/>
        <xdr:cNvCxnSpPr/>
      </xdr:nvCxnSpPr>
      <xdr:spPr>
        <a:xfrm>
          <a:off x="14781530" y="13505815"/>
          <a:ext cx="89027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93345</xdr:rowOff>
    </xdr:from>
    <xdr:to xmlns:xdr="http://schemas.openxmlformats.org/drawingml/2006/spreadsheetDrawing">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33655</xdr:rowOff>
    </xdr:from>
    <xdr:ext cx="730885" cy="258445"/>
    <xdr:sp macro="" textlink="">
      <xdr:nvSpPr>
        <xdr:cNvPr id="435" name="テキスト ボックス 434"/>
        <xdr:cNvSpPr txBox="1"/>
      </xdr:nvSpPr>
      <xdr:spPr>
        <a:xfrm>
          <a:off x="15290800" y="13063855"/>
          <a:ext cx="7308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149860</xdr:rowOff>
    </xdr:from>
    <xdr:to xmlns:xdr="http://schemas.openxmlformats.org/drawingml/2006/spreadsheetDrawing">
      <xdr:col>73</xdr:col>
      <xdr:colOff>179705</xdr:colOff>
      <xdr:row>78</xdr:row>
      <xdr:rowOff>132715</xdr:rowOff>
    </xdr:to>
    <xdr:cxnSp macro="">
      <xdr:nvCxnSpPr>
        <xdr:cNvPr id="436" name="直線コネクタ 435"/>
        <xdr:cNvCxnSpPr/>
      </xdr:nvCxnSpPr>
      <xdr:spPr>
        <a:xfrm>
          <a:off x="13893800" y="13351510"/>
          <a:ext cx="88773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24765</xdr:rowOff>
    </xdr:from>
    <xdr:to xmlns:xdr="http://schemas.openxmlformats.org/drawingml/2006/spreadsheetDrawing">
      <xdr:col>74</xdr:col>
      <xdr:colOff>31750</xdr:colOff>
      <xdr:row>77</xdr:row>
      <xdr:rowOff>126365</xdr:rowOff>
    </xdr:to>
    <xdr:sp macro="" textlink="">
      <xdr:nvSpPr>
        <xdr:cNvPr id="437" name="フローチャート: 判断 436"/>
        <xdr:cNvSpPr/>
      </xdr:nvSpPr>
      <xdr:spPr>
        <a:xfrm>
          <a:off x="14732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136525</xdr:rowOff>
    </xdr:from>
    <xdr:ext cx="762000" cy="258445"/>
    <xdr:sp macro="" textlink="">
      <xdr:nvSpPr>
        <xdr:cNvPr id="438" name="テキスト ボックス 437"/>
        <xdr:cNvSpPr txBox="1"/>
      </xdr:nvSpPr>
      <xdr:spPr>
        <a:xfrm>
          <a:off x="14401800" y="12995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149860</xdr:rowOff>
    </xdr:from>
    <xdr:to xmlns:xdr="http://schemas.openxmlformats.org/drawingml/2006/spreadsheetDrawing">
      <xdr:col>69</xdr:col>
      <xdr:colOff>92075</xdr:colOff>
      <xdr:row>78</xdr:row>
      <xdr:rowOff>92710</xdr:rowOff>
    </xdr:to>
    <xdr:cxnSp macro="">
      <xdr:nvCxnSpPr>
        <xdr:cNvPr id="439" name="直線コネクタ 438"/>
        <xdr:cNvCxnSpPr/>
      </xdr:nvCxnSpPr>
      <xdr:spPr>
        <a:xfrm flipV="1">
          <a:off x="13004800" y="1335151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161925</xdr:rowOff>
    </xdr:from>
    <xdr:to xmlns:xdr="http://schemas.openxmlformats.org/drawingml/2006/spreadsheetDrawing">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102235</xdr:rowOff>
    </xdr:from>
    <xdr:ext cx="761365" cy="258445"/>
    <xdr:sp macro="" textlink="">
      <xdr:nvSpPr>
        <xdr:cNvPr id="441" name="テキスト ボックス 440"/>
        <xdr:cNvSpPr txBox="1"/>
      </xdr:nvSpPr>
      <xdr:spPr>
        <a:xfrm>
          <a:off x="13512800" y="12960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36195</xdr:rowOff>
    </xdr:from>
    <xdr:to xmlns:xdr="http://schemas.openxmlformats.org/drawingml/2006/spreadsheetDrawing">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147955</xdr:rowOff>
    </xdr:from>
    <xdr:ext cx="762000" cy="258445"/>
    <xdr:sp macro="" textlink="">
      <xdr:nvSpPr>
        <xdr:cNvPr id="443" name="テキスト ボックス 442"/>
        <xdr:cNvSpPr txBox="1"/>
      </xdr:nvSpPr>
      <xdr:spPr>
        <a:xfrm>
          <a:off x="12623800" y="12835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6285" cy="259080"/>
    <xdr:sp macro="" textlink="">
      <xdr:nvSpPr>
        <xdr:cNvPr id="444" name="テキスト ボックス 443"/>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45" name="テキスト ボックス 444"/>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1365" cy="259080"/>
    <xdr:sp macro="" textlink="">
      <xdr:nvSpPr>
        <xdr:cNvPr id="448" name="テキスト ボックス 447"/>
        <xdr:cNvSpPr txBox="1"/>
      </xdr:nvSpPr>
      <xdr:spPr>
        <a:xfrm>
          <a:off x="127812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127635</xdr:rowOff>
    </xdr:from>
    <xdr:to xmlns:xdr="http://schemas.openxmlformats.org/drawingml/2006/spreadsheetDrawing">
      <xdr:col>82</xdr:col>
      <xdr:colOff>158750</xdr:colOff>
      <xdr:row>79</xdr:row>
      <xdr:rowOff>57785</xdr:rowOff>
    </xdr:to>
    <xdr:sp macro="" textlink="">
      <xdr:nvSpPr>
        <xdr:cNvPr id="449" name="楕円 448"/>
        <xdr:cNvSpPr/>
      </xdr:nvSpPr>
      <xdr:spPr>
        <a:xfrm>
          <a:off x="164592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78</xdr:row>
      <xdr:rowOff>99695</xdr:rowOff>
    </xdr:from>
    <xdr:ext cx="761365" cy="252730"/>
    <xdr:sp macro="" textlink="">
      <xdr:nvSpPr>
        <xdr:cNvPr id="450" name="公債費以外該当値テキスト"/>
        <xdr:cNvSpPr txBox="1"/>
      </xdr:nvSpPr>
      <xdr:spPr>
        <a:xfrm>
          <a:off x="16581755" y="134727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116205</xdr:rowOff>
    </xdr:from>
    <xdr:to xmlns:xdr="http://schemas.openxmlformats.org/drawingml/2006/spreadsheetDrawing">
      <xdr:col>78</xdr:col>
      <xdr:colOff>120650</xdr:colOff>
      <xdr:row>79</xdr:row>
      <xdr:rowOff>46355</xdr:rowOff>
    </xdr:to>
    <xdr:sp macro="" textlink="">
      <xdr:nvSpPr>
        <xdr:cNvPr id="451" name="楕円 450"/>
        <xdr:cNvSpPr/>
      </xdr:nvSpPr>
      <xdr:spPr>
        <a:xfrm>
          <a:off x="15621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31115</xdr:rowOff>
    </xdr:from>
    <xdr:ext cx="730885" cy="252730"/>
    <xdr:sp macro="" textlink="">
      <xdr:nvSpPr>
        <xdr:cNvPr id="452" name="テキスト ボックス 451"/>
        <xdr:cNvSpPr txBox="1"/>
      </xdr:nvSpPr>
      <xdr:spPr>
        <a:xfrm>
          <a:off x="15290800" y="13575665"/>
          <a:ext cx="730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81915</xdr:rowOff>
    </xdr:from>
    <xdr:to xmlns:xdr="http://schemas.openxmlformats.org/drawingml/2006/spreadsheetDrawing">
      <xdr:col>74</xdr:col>
      <xdr:colOff>31750</xdr:colOff>
      <xdr:row>79</xdr:row>
      <xdr:rowOff>12065</xdr:rowOff>
    </xdr:to>
    <xdr:sp macro="" textlink="">
      <xdr:nvSpPr>
        <xdr:cNvPr id="453" name="楕円 452"/>
        <xdr:cNvSpPr/>
      </xdr:nvSpPr>
      <xdr:spPr>
        <a:xfrm>
          <a:off x="147320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168275</xdr:rowOff>
    </xdr:from>
    <xdr:ext cx="762000" cy="252730"/>
    <xdr:sp macro="" textlink="">
      <xdr:nvSpPr>
        <xdr:cNvPr id="454" name="テキスト ボックス 453"/>
        <xdr:cNvSpPr txBox="1"/>
      </xdr:nvSpPr>
      <xdr:spPr>
        <a:xfrm>
          <a:off x="14401800" y="135413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99060</xdr:rowOff>
    </xdr:from>
    <xdr:to xmlns:xdr="http://schemas.openxmlformats.org/drawingml/2006/spreadsheetDrawing">
      <xdr:col>69</xdr:col>
      <xdr:colOff>142875</xdr:colOff>
      <xdr:row>78</xdr:row>
      <xdr:rowOff>29210</xdr:rowOff>
    </xdr:to>
    <xdr:sp macro="" textlink="">
      <xdr:nvSpPr>
        <xdr:cNvPr id="455" name="楕円 454"/>
        <xdr:cNvSpPr/>
      </xdr:nvSpPr>
      <xdr:spPr>
        <a:xfrm>
          <a:off x="138430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13970</xdr:rowOff>
    </xdr:from>
    <xdr:ext cx="761365" cy="259080"/>
    <xdr:sp macro="" textlink="">
      <xdr:nvSpPr>
        <xdr:cNvPr id="456" name="テキスト ボックス 455"/>
        <xdr:cNvSpPr txBox="1"/>
      </xdr:nvSpPr>
      <xdr:spPr>
        <a:xfrm>
          <a:off x="13512800" y="13387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41910</xdr:rowOff>
    </xdr:from>
    <xdr:to xmlns:xdr="http://schemas.openxmlformats.org/drawingml/2006/spreadsheetDrawing">
      <xdr:col>65</xdr:col>
      <xdr:colOff>53975</xdr:colOff>
      <xdr:row>78</xdr:row>
      <xdr:rowOff>143510</xdr:rowOff>
    </xdr:to>
    <xdr:sp macro="" textlink="">
      <xdr:nvSpPr>
        <xdr:cNvPr id="457" name="楕円 456"/>
        <xdr:cNvSpPr/>
      </xdr:nvSpPr>
      <xdr:spPr>
        <a:xfrm>
          <a:off x="129540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128270</xdr:rowOff>
    </xdr:from>
    <xdr:ext cx="762000" cy="259080"/>
    <xdr:sp macro="" textlink="">
      <xdr:nvSpPr>
        <xdr:cNvPr id="458" name="テキスト ボックス 457"/>
        <xdr:cNvSpPr txBox="1"/>
      </xdr:nvSpPr>
      <xdr:spPr>
        <a:xfrm>
          <a:off x="12623800" y="1350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6995"/>
          <a:ext cx="12319635"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4034135" y="0"/>
          <a:ext cx="298323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1075055</xdr:colOff>
      <xdr:row>2</xdr:row>
      <xdr:rowOff>24765</xdr:rowOff>
    </xdr:to>
    <xdr:sp macro="" textlink="">
      <xdr:nvSpPr>
        <xdr:cNvPr id="5" name="団体名称ボックス2"/>
        <xdr:cNvSpPr/>
      </xdr:nvSpPr>
      <xdr:spPr>
        <a:xfrm>
          <a:off x="14043025" y="12700"/>
          <a:ext cx="295783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31115</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115"/>
          <a:ext cx="292608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1810365" y="0"/>
          <a:ext cx="20262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1835765" y="12700"/>
          <a:ext cx="198183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452120</xdr:colOff>
      <xdr:row>2</xdr:row>
      <xdr:rowOff>12700</xdr:rowOff>
    </xdr:to>
    <xdr:sp macro="" textlink="">
      <xdr:nvSpPr>
        <xdr:cNvPr id="9" name="正方形/長方形 8"/>
        <xdr:cNvSpPr/>
      </xdr:nvSpPr>
      <xdr:spPr>
        <a:xfrm>
          <a:off x="11862435" y="31115"/>
          <a:ext cx="1924685"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2159000" y="11799570"/>
          <a:ext cx="42418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730500" y="1183576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413000" y="1192276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514600" y="118738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483100" y="118738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711700" y="1183576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2159000" y="1047115"/>
          <a:ext cx="424180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33350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114935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57200" y="115887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120650</xdr:rowOff>
    </xdr:to>
    <xdr:sp macro="" textlink="">
      <xdr:nvSpPr>
        <xdr:cNvPr id="19" name="正方形/長方形 18"/>
        <xdr:cNvSpPr/>
      </xdr:nvSpPr>
      <xdr:spPr>
        <a:xfrm>
          <a:off x="457200" y="1419225"/>
          <a:ext cx="127000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17675"/>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96850" y="122047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120650</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6675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120650</xdr:rowOff>
    </xdr:from>
    <xdr:to xmlns:xdr="http://schemas.openxmlformats.org/drawingml/2006/spreadsheetDrawing">
      <xdr:col>1</xdr:col>
      <xdr:colOff>171450</xdr:colOff>
      <xdr:row>9</xdr:row>
      <xdr:rowOff>120650</xdr:rowOff>
    </xdr:to>
    <xdr:cxnSp macro="">
      <xdr:nvCxnSpPr>
        <xdr:cNvPr id="23" name="直線コネクタ 22"/>
        <xdr:cNvCxnSpPr/>
      </xdr:nvCxnSpPr>
      <xdr:spPr>
        <a:xfrm flipH="1">
          <a:off x="196850" y="166751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96850" y="204787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127635</xdr:rowOff>
    </xdr:from>
    <xdr:to xmlns:xdr="http://schemas.openxmlformats.org/drawingml/2006/spreadsheetDrawing">
      <xdr:col>1</xdr:col>
      <xdr:colOff>142875</xdr:colOff>
      <xdr:row>7</xdr:row>
      <xdr:rowOff>59055</xdr:rowOff>
    </xdr:to>
    <xdr:sp macro="" textlink="">
      <xdr:nvSpPr>
        <xdr:cNvPr id="26" name="楕円 25"/>
        <xdr:cNvSpPr/>
      </xdr:nvSpPr>
      <xdr:spPr>
        <a:xfrm>
          <a:off x="231775" y="11715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31775" y="14319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2159000" y="1605915"/>
          <a:ext cx="424180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5130" cy="268605"/>
    <xdr:sp macro="" textlink="">
      <xdr:nvSpPr>
        <xdr:cNvPr id="29" name="テキスト ボックス 28"/>
        <xdr:cNvSpPr txBox="1"/>
      </xdr:nvSpPr>
      <xdr:spPr>
        <a:xfrm>
          <a:off x="1676400" y="123317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2159000" y="38601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6285" cy="247015"/>
    <xdr:sp macro="" textlink="">
      <xdr:nvSpPr>
        <xdr:cNvPr id="31" name="テキスト ボックス 30"/>
        <xdr:cNvSpPr txBox="1"/>
      </xdr:nvSpPr>
      <xdr:spPr>
        <a:xfrm>
          <a:off x="1384300" y="372110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2159000" y="34874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56285" cy="247015"/>
    <xdr:sp macro="" textlink="">
      <xdr:nvSpPr>
        <xdr:cNvPr id="33" name="テキスト ボックス 32"/>
        <xdr:cNvSpPr txBox="1"/>
      </xdr:nvSpPr>
      <xdr:spPr>
        <a:xfrm>
          <a:off x="1384300" y="334899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4" name="直線コネクタ 33"/>
        <xdr:cNvCxnSpPr/>
      </xdr:nvCxnSpPr>
      <xdr:spPr>
        <a:xfrm>
          <a:off x="2159000" y="311467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56285" cy="247650"/>
    <xdr:sp macro="" textlink="">
      <xdr:nvSpPr>
        <xdr:cNvPr id="35" name="テキスト ボックス 34"/>
        <xdr:cNvSpPr txBox="1"/>
      </xdr:nvSpPr>
      <xdr:spPr>
        <a:xfrm>
          <a:off x="1384300" y="297624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425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56285" cy="247015"/>
    <xdr:sp macro="" textlink="">
      <xdr:nvSpPr>
        <xdr:cNvPr id="37" name="テキスト ボックス 36"/>
        <xdr:cNvSpPr txBox="1"/>
      </xdr:nvSpPr>
      <xdr:spPr>
        <a:xfrm>
          <a:off x="1384300" y="260350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36537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6285" cy="252730"/>
    <xdr:sp macro="" textlink="">
      <xdr:nvSpPr>
        <xdr:cNvPr id="39" name="テキスト ボックス 38"/>
        <xdr:cNvSpPr txBox="1"/>
      </xdr:nvSpPr>
      <xdr:spPr>
        <a:xfrm>
          <a:off x="1384300" y="222377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198437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6285" cy="259080"/>
    <xdr:sp macro="" textlink="">
      <xdr:nvSpPr>
        <xdr:cNvPr id="41" name="テキスト ボックス 40"/>
        <xdr:cNvSpPr txBox="1"/>
      </xdr:nvSpPr>
      <xdr:spPr>
        <a:xfrm>
          <a:off x="1384300" y="18421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9</xdr:row>
      <xdr:rowOff>59055</xdr:rowOff>
    </xdr:to>
    <xdr:cxnSp macro="">
      <xdr:nvCxnSpPr>
        <xdr:cNvPr id="42" name="直線コネクタ 41"/>
        <xdr:cNvCxnSpPr/>
      </xdr:nvCxnSpPr>
      <xdr:spPr>
        <a:xfrm>
          <a:off x="2159000" y="1605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6285" cy="247015"/>
    <xdr:sp macro="" textlink="">
      <xdr:nvSpPr>
        <xdr:cNvPr id="43" name="テキスト ボックス 42"/>
        <xdr:cNvSpPr txBox="1"/>
      </xdr:nvSpPr>
      <xdr:spPr>
        <a:xfrm>
          <a:off x="1384300" y="146685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2159000" y="1605915"/>
          <a:ext cx="424180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140335</xdr:rowOff>
    </xdr:from>
    <xdr:to xmlns:xdr="http://schemas.openxmlformats.org/drawingml/2006/spreadsheetDrawing">
      <xdr:col>29</xdr:col>
      <xdr:colOff>127000</xdr:colOff>
      <xdr:row>20</xdr:row>
      <xdr:rowOff>150495</xdr:rowOff>
    </xdr:to>
    <xdr:cxnSp macro="">
      <xdr:nvCxnSpPr>
        <xdr:cNvPr id="45" name="直線コネクタ 44"/>
        <xdr:cNvCxnSpPr/>
      </xdr:nvCxnSpPr>
      <xdr:spPr>
        <a:xfrm flipV="1">
          <a:off x="5651500" y="2026285"/>
          <a:ext cx="0" cy="1534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123190</xdr:rowOff>
    </xdr:from>
    <xdr:ext cx="761365" cy="247650"/>
    <xdr:sp macro="" textlink="">
      <xdr:nvSpPr>
        <xdr:cNvPr id="46" name="人口1人当たり決算額の推移最小値テキスト130"/>
        <xdr:cNvSpPr txBox="1"/>
      </xdr:nvSpPr>
      <xdr:spPr>
        <a:xfrm>
          <a:off x="5740400" y="3533140"/>
          <a:ext cx="7613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150495</xdr:rowOff>
    </xdr:from>
    <xdr:to xmlns:xdr="http://schemas.openxmlformats.org/drawingml/2006/spreadsheetDrawing">
      <xdr:col>30</xdr:col>
      <xdr:colOff>25400</xdr:colOff>
      <xdr:row>20</xdr:row>
      <xdr:rowOff>150495</xdr:rowOff>
    </xdr:to>
    <xdr:cxnSp macro="">
      <xdr:nvCxnSpPr>
        <xdr:cNvPr id="47" name="直線コネクタ 46"/>
        <xdr:cNvCxnSpPr/>
      </xdr:nvCxnSpPr>
      <xdr:spPr>
        <a:xfrm>
          <a:off x="5562600" y="3560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55245</xdr:rowOff>
    </xdr:from>
    <xdr:ext cx="761365" cy="252730"/>
    <xdr:sp macro="" textlink="">
      <xdr:nvSpPr>
        <xdr:cNvPr id="48" name="人口1人当たり決算額の推移最大値テキスト130"/>
        <xdr:cNvSpPr txBox="1"/>
      </xdr:nvSpPr>
      <xdr:spPr>
        <a:xfrm>
          <a:off x="5740400" y="176974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140335</xdr:rowOff>
    </xdr:from>
    <xdr:to xmlns:xdr="http://schemas.openxmlformats.org/drawingml/2006/spreadsheetDrawing">
      <xdr:col>30</xdr:col>
      <xdr:colOff>25400</xdr:colOff>
      <xdr:row>11</xdr:row>
      <xdr:rowOff>140335</xdr:rowOff>
    </xdr:to>
    <xdr:cxnSp macro="">
      <xdr:nvCxnSpPr>
        <xdr:cNvPr id="49" name="直線コネクタ 48"/>
        <xdr:cNvCxnSpPr/>
      </xdr:nvCxnSpPr>
      <xdr:spPr>
        <a:xfrm>
          <a:off x="5562600" y="2026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86995</xdr:rowOff>
    </xdr:from>
    <xdr:to xmlns:xdr="http://schemas.openxmlformats.org/drawingml/2006/spreadsheetDrawing">
      <xdr:col>29</xdr:col>
      <xdr:colOff>127000</xdr:colOff>
      <xdr:row>18</xdr:row>
      <xdr:rowOff>28575</xdr:rowOff>
    </xdr:to>
    <xdr:cxnSp macro="">
      <xdr:nvCxnSpPr>
        <xdr:cNvPr id="50" name="直線コネクタ 49"/>
        <xdr:cNvCxnSpPr/>
      </xdr:nvCxnSpPr>
      <xdr:spPr>
        <a:xfrm flipV="1">
          <a:off x="5003800" y="2994025"/>
          <a:ext cx="647700" cy="1092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35560</xdr:rowOff>
    </xdr:from>
    <xdr:ext cx="761365" cy="247650"/>
    <xdr:sp macro="" textlink="">
      <xdr:nvSpPr>
        <xdr:cNvPr id="51" name="人口1人当たり決算額の推移平均値テキスト130"/>
        <xdr:cNvSpPr txBox="1"/>
      </xdr:nvSpPr>
      <xdr:spPr>
        <a:xfrm>
          <a:off x="5740400" y="2774950"/>
          <a:ext cx="76136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19050</xdr:rowOff>
    </xdr:from>
    <xdr:to xmlns:xdr="http://schemas.openxmlformats.org/drawingml/2006/spreadsheetDrawing">
      <xdr:col>29</xdr:col>
      <xdr:colOff>171450</xdr:colOff>
      <xdr:row>17</xdr:row>
      <xdr:rowOff>118110</xdr:rowOff>
    </xdr:to>
    <xdr:sp macro="" textlink="">
      <xdr:nvSpPr>
        <xdr:cNvPr id="52" name="フローチャート: 判断 51"/>
        <xdr:cNvSpPr/>
      </xdr:nvSpPr>
      <xdr:spPr>
        <a:xfrm>
          <a:off x="5600700" y="292608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28575</xdr:rowOff>
    </xdr:from>
    <xdr:to xmlns:xdr="http://schemas.openxmlformats.org/drawingml/2006/spreadsheetDrawing">
      <xdr:col>26</xdr:col>
      <xdr:colOff>50800</xdr:colOff>
      <xdr:row>18</xdr:row>
      <xdr:rowOff>80010</xdr:rowOff>
    </xdr:to>
    <xdr:cxnSp macro="">
      <xdr:nvCxnSpPr>
        <xdr:cNvPr id="53" name="直線コネクタ 52"/>
        <xdr:cNvCxnSpPr/>
      </xdr:nvCxnSpPr>
      <xdr:spPr>
        <a:xfrm flipV="1">
          <a:off x="4305300" y="3103245"/>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84455</xdr:rowOff>
    </xdr:from>
    <xdr:to xmlns:xdr="http://schemas.openxmlformats.org/drawingml/2006/spreadsheetDrawing">
      <xdr:col>26</xdr:col>
      <xdr:colOff>101600</xdr:colOff>
      <xdr:row>18</xdr:row>
      <xdr:rowOff>15875</xdr:rowOff>
    </xdr:to>
    <xdr:sp macro="" textlink="">
      <xdr:nvSpPr>
        <xdr:cNvPr id="54" name="フローチャート: 判断 53"/>
        <xdr:cNvSpPr/>
      </xdr:nvSpPr>
      <xdr:spPr>
        <a:xfrm>
          <a:off x="4953000" y="299148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25400</xdr:rowOff>
    </xdr:from>
    <xdr:ext cx="730885" cy="253365"/>
    <xdr:sp macro="" textlink="">
      <xdr:nvSpPr>
        <xdr:cNvPr id="55" name="テキスト ボックス 54"/>
        <xdr:cNvSpPr txBox="1"/>
      </xdr:nvSpPr>
      <xdr:spPr>
        <a:xfrm>
          <a:off x="4622800" y="276479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18</xdr:row>
      <xdr:rowOff>80010</xdr:rowOff>
    </xdr:from>
    <xdr:to xmlns:xdr="http://schemas.openxmlformats.org/drawingml/2006/spreadsheetDrawing">
      <xdr:col>22</xdr:col>
      <xdr:colOff>114300</xdr:colOff>
      <xdr:row>19</xdr:row>
      <xdr:rowOff>40005</xdr:rowOff>
    </xdr:to>
    <xdr:cxnSp macro="">
      <xdr:nvCxnSpPr>
        <xdr:cNvPr id="56" name="直線コネクタ 55"/>
        <xdr:cNvCxnSpPr/>
      </xdr:nvCxnSpPr>
      <xdr:spPr>
        <a:xfrm flipV="1">
          <a:off x="3600450" y="3154680"/>
          <a:ext cx="704850" cy="127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112395</xdr:rowOff>
    </xdr:from>
    <xdr:to xmlns:xdr="http://schemas.openxmlformats.org/drawingml/2006/spreadsheetDrawing">
      <xdr:col>22</xdr:col>
      <xdr:colOff>165100</xdr:colOff>
      <xdr:row>18</xdr:row>
      <xdr:rowOff>43815</xdr:rowOff>
    </xdr:to>
    <xdr:sp macro="" textlink="">
      <xdr:nvSpPr>
        <xdr:cNvPr id="57" name="フローチャート: 判断 56"/>
        <xdr:cNvSpPr/>
      </xdr:nvSpPr>
      <xdr:spPr>
        <a:xfrm>
          <a:off x="4254500" y="30194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53975</xdr:rowOff>
    </xdr:from>
    <xdr:ext cx="762000" cy="247015"/>
    <xdr:sp macro="" textlink="">
      <xdr:nvSpPr>
        <xdr:cNvPr id="58" name="テキスト ボックス 57"/>
        <xdr:cNvSpPr txBox="1"/>
      </xdr:nvSpPr>
      <xdr:spPr>
        <a:xfrm>
          <a:off x="3924300" y="27933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13970</xdr:rowOff>
    </xdr:from>
    <xdr:to xmlns:xdr="http://schemas.openxmlformats.org/drawingml/2006/spreadsheetDrawing">
      <xdr:col>18</xdr:col>
      <xdr:colOff>171450</xdr:colOff>
      <xdr:row>19</xdr:row>
      <xdr:rowOff>40005</xdr:rowOff>
    </xdr:to>
    <xdr:cxnSp macro="">
      <xdr:nvCxnSpPr>
        <xdr:cNvPr id="59" name="直線コネクタ 58"/>
        <xdr:cNvCxnSpPr/>
      </xdr:nvCxnSpPr>
      <xdr:spPr>
        <a:xfrm>
          <a:off x="2908300" y="3256280"/>
          <a:ext cx="69215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153670</xdr:rowOff>
    </xdr:from>
    <xdr:to xmlns:xdr="http://schemas.openxmlformats.org/drawingml/2006/spreadsheetDrawing">
      <xdr:col>19</xdr:col>
      <xdr:colOff>38100</xdr:colOff>
      <xdr:row>18</xdr:row>
      <xdr:rowOff>85725</xdr:rowOff>
    </xdr:to>
    <xdr:sp macro="" textlink="">
      <xdr:nvSpPr>
        <xdr:cNvPr id="60" name="フローチャート: 判断 59"/>
        <xdr:cNvSpPr/>
      </xdr:nvSpPr>
      <xdr:spPr>
        <a:xfrm>
          <a:off x="3556000" y="306070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16</xdr:row>
      <xdr:rowOff>95250</xdr:rowOff>
    </xdr:from>
    <xdr:ext cx="762000" cy="252730"/>
    <xdr:sp macro="" textlink="">
      <xdr:nvSpPr>
        <xdr:cNvPr id="61" name="テキスト ボックス 60"/>
        <xdr:cNvSpPr txBox="1"/>
      </xdr:nvSpPr>
      <xdr:spPr>
        <a:xfrm>
          <a:off x="3219450" y="2834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3810</xdr:rowOff>
    </xdr:from>
    <xdr:to xmlns:xdr="http://schemas.openxmlformats.org/drawingml/2006/spreadsheetDrawing">
      <xdr:col>15</xdr:col>
      <xdr:colOff>101600</xdr:colOff>
      <xdr:row>18</xdr:row>
      <xdr:rowOff>103505</xdr:rowOff>
    </xdr:to>
    <xdr:sp macro="" textlink="">
      <xdr:nvSpPr>
        <xdr:cNvPr id="62" name="フローチャート: 判断 61"/>
        <xdr:cNvSpPr/>
      </xdr:nvSpPr>
      <xdr:spPr>
        <a:xfrm>
          <a:off x="2857500" y="307848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113030</xdr:rowOff>
    </xdr:from>
    <xdr:ext cx="756285" cy="253365"/>
    <xdr:sp macro="" textlink="">
      <xdr:nvSpPr>
        <xdr:cNvPr id="63" name="テキスト ボックス 62"/>
        <xdr:cNvSpPr txBox="1"/>
      </xdr:nvSpPr>
      <xdr:spPr>
        <a:xfrm>
          <a:off x="2527300" y="28524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1365" cy="253365"/>
    <xdr:sp macro="" textlink="">
      <xdr:nvSpPr>
        <xdr:cNvPr id="64" name="テキスト ボックス 63"/>
        <xdr:cNvSpPr txBox="1"/>
      </xdr:nvSpPr>
      <xdr:spPr>
        <a:xfrm>
          <a:off x="5473700" y="388239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5" name="テキスト ボックス 64"/>
        <xdr:cNvSpPr txBox="1"/>
      </xdr:nvSpPr>
      <xdr:spPr>
        <a:xfrm>
          <a:off x="48260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6" name="テキスト ボックス 65"/>
        <xdr:cNvSpPr txBox="1"/>
      </xdr:nvSpPr>
      <xdr:spPr>
        <a:xfrm>
          <a:off x="41275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7" name="テキスト ボックス 66"/>
        <xdr:cNvSpPr txBox="1"/>
      </xdr:nvSpPr>
      <xdr:spPr>
        <a:xfrm>
          <a:off x="34290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8" name="テキスト ボックス 67"/>
        <xdr:cNvSpPr txBox="1"/>
      </xdr:nvSpPr>
      <xdr:spPr>
        <a:xfrm>
          <a:off x="27305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37465</xdr:rowOff>
    </xdr:from>
    <xdr:to xmlns:xdr="http://schemas.openxmlformats.org/drawingml/2006/spreadsheetDrawing">
      <xdr:col>29</xdr:col>
      <xdr:colOff>171450</xdr:colOff>
      <xdr:row>17</xdr:row>
      <xdr:rowOff>136525</xdr:rowOff>
    </xdr:to>
    <xdr:sp macro="" textlink="">
      <xdr:nvSpPr>
        <xdr:cNvPr id="69" name="楕円 68"/>
        <xdr:cNvSpPr/>
      </xdr:nvSpPr>
      <xdr:spPr>
        <a:xfrm>
          <a:off x="5600700" y="294449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10160</xdr:rowOff>
    </xdr:from>
    <xdr:ext cx="761365" cy="247650"/>
    <xdr:sp macro="" textlink="">
      <xdr:nvSpPr>
        <xdr:cNvPr id="70" name="人口1人当たり決算額の推移該当値テキスト130"/>
        <xdr:cNvSpPr txBox="1"/>
      </xdr:nvSpPr>
      <xdr:spPr>
        <a:xfrm>
          <a:off x="5740400" y="2917190"/>
          <a:ext cx="7613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146685</xdr:rowOff>
    </xdr:from>
    <xdr:to xmlns:xdr="http://schemas.openxmlformats.org/drawingml/2006/spreadsheetDrawing">
      <xdr:col>26</xdr:col>
      <xdr:colOff>101600</xdr:colOff>
      <xdr:row>18</xdr:row>
      <xdr:rowOff>78105</xdr:rowOff>
    </xdr:to>
    <xdr:sp macro="" textlink="">
      <xdr:nvSpPr>
        <xdr:cNvPr id="71" name="楕円 70"/>
        <xdr:cNvSpPr/>
      </xdr:nvSpPr>
      <xdr:spPr>
        <a:xfrm>
          <a:off x="4953000" y="305371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62865</xdr:rowOff>
    </xdr:from>
    <xdr:ext cx="730885" cy="252730"/>
    <xdr:sp macro="" textlink="">
      <xdr:nvSpPr>
        <xdr:cNvPr id="72" name="テキスト ボックス 71"/>
        <xdr:cNvSpPr txBox="1"/>
      </xdr:nvSpPr>
      <xdr:spPr>
        <a:xfrm>
          <a:off x="4622800" y="3137535"/>
          <a:ext cx="730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30480</xdr:rowOff>
    </xdr:from>
    <xdr:to xmlns:xdr="http://schemas.openxmlformats.org/drawingml/2006/spreadsheetDrawing">
      <xdr:col>22</xdr:col>
      <xdr:colOff>165100</xdr:colOff>
      <xdr:row>18</xdr:row>
      <xdr:rowOff>129540</xdr:rowOff>
    </xdr:to>
    <xdr:sp macro="" textlink="">
      <xdr:nvSpPr>
        <xdr:cNvPr id="73" name="楕円 72"/>
        <xdr:cNvSpPr/>
      </xdr:nvSpPr>
      <xdr:spPr>
        <a:xfrm>
          <a:off x="4254500" y="31051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114935</xdr:rowOff>
    </xdr:from>
    <xdr:ext cx="762000" cy="253365"/>
    <xdr:sp macro="" textlink="">
      <xdr:nvSpPr>
        <xdr:cNvPr id="74" name="テキスト ボックス 73"/>
        <xdr:cNvSpPr txBox="1"/>
      </xdr:nvSpPr>
      <xdr:spPr>
        <a:xfrm>
          <a:off x="3924300" y="31896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158750</xdr:rowOff>
    </xdr:from>
    <xdr:to xmlns:xdr="http://schemas.openxmlformats.org/drawingml/2006/spreadsheetDrawing">
      <xdr:col>19</xdr:col>
      <xdr:colOff>38100</xdr:colOff>
      <xdr:row>19</xdr:row>
      <xdr:rowOff>90170</xdr:rowOff>
    </xdr:to>
    <xdr:sp macro="" textlink="">
      <xdr:nvSpPr>
        <xdr:cNvPr id="75" name="楕円 74"/>
        <xdr:cNvSpPr/>
      </xdr:nvSpPr>
      <xdr:spPr>
        <a:xfrm>
          <a:off x="3556000" y="323342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19</xdr:row>
      <xdr:rowOff>74930</xdr:rowOff>
    </xdr:from>
    <xdr:ext cx="762000" cy="252730"/>
    <xdr:sp macro="" textlink="">
      <xdr:nvSpPr>
        <xdr:cNvPr id="76" name="テキスト ボックス 75"/>
        <xdr:cNvSpPr txBox="1"/>
      </xdr:nvSpPr>
      <xdr:spPr>
        <a:xfrm>
          <a:off x="3219450" y="33172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131445</xdr:rowOff>
    </xdr:from>
    <xdr:to xmlns:xdr="http://schemas.openxmlformats.org/drawingml/2006/spreadsheetDrawing">
      <xdr:col>15</xdr:col>
      <xdr:colOff>101600</xdr:colOff>
      <xdr:row>19</xdr:row>
      <xdr:rowOff>62865</xdr:rowOff>
    </xdr:to>
    <xdr:sp macro="" textlink="">
      <xdr:nvSpPr>
        <xdr:cNvPr id="77" name="楕円 76"/>
        <xdr:cNvSpPr/>
      </xdr:nvSpPr>
      <xdr:spPr>
        <a:xfrm>
          <a:off x="2857500" y="320611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48895</xdr:rowOff>
    </xdr:from>
    <xdr:ext cx="756285" cy="247650"/>
    <xdr:sp macro="" textlink="">
      <xdr:nvSpPr>
        <xdr:cNvPr id="78" name="テキスト ボックス 77"/>
        <xdr:cNvSpPr txBox="1"/>
      </xdr:nvSpPr>
      <xdr:spPr>
        <a:xfrm>
          <a:off x="2527300" y="329120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9" name="正方形/長方形 78"/>
        <xdr:cNvSpPr/>
      </xdr:nvSpPr>
      <xdr:spPr>
        <a:xfrm>
          <a:off x="2159000" y="4969510"/>
          <a:ext cx="424180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69510"/>
          <a:ext cx="133350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124460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081270"/>
          <a:ext cx="127000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34289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64769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4" name="直線コネクタ 83"/>
        <xdr:cNvCxnSpPr/>
      </xdr:nvCxnSpPr>
      <xdr:spPr>
        <a:xfrm flipH="1">
          <a:off x="196850" y="51428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6" name="直線コネクタ 85"/>
        <xdr:cNvCxnSpPr/>
      </xdr:nvCxnSpPr>
      <xdr:spPr>
        <a:xfrm flipH="1">
          <a:off x="196850" y="5597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8" name="直線コネクタ 87"/>
        <xdr:cNvCxnSpPr/>
      </xdr:nvCxnSpPr>
      <xdr:spPr>
        <a:xfrm flipH="1">
          <a:off x="196850" y="5978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136525</xdr:rowOff>
    </xdr:from>
    <xdr:to xmlns:xdr="http://schemas.openxmlformats.org/drawingml/2006/spreadsheetDrawing">
      <xdr:col>1</xdr:col>
      <xdr:colOff>142875</xdr:colOff>
      <xdr:row>30</xdr:row>
      <xdr:rowOff>68580</xdr:rowOff>
    </xdr:to>
    <xdr:sp macro="" textlink="">
      <xdr:nvSpPr>
        <xdr:cNvPr id="89" name="楕円 88"/>
        <xdr:cNvSpPr/>
      </xdr:nvSpPr>
      <xdr:spPr>
        <a:xfrm>
          <a:off x="231775" y="50933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532755"/>
          <a:ext cx="42418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5130" cy="272415"/>
    <xdr:sp macro="" textlink="">
      <xdr:nvSpPr>
        <xdr:cNvPr id="92" name="テキスト ボックス 91"/>
        <xdr:cNvSpPr txBox="1"/>
      </xdr:nvSpPr>
      <xdr:spPr>
        <a:xfrm>
          <a:off x="1676400" y="5155565"/>
          <a:ext cx="405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81558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86995</xdr:rowOff>
    </xdr:from>
    <xdr:to xmlns:xdr="http://schemas.openxmlformats.org/drawingml/2006/spreadsheetDrawing">
      <xdr:col>33</xdr:col>
      <xdr:colOff>114300</xdr:colOff>
      <xdr:row>38</xdr:row>
      <xdr:rowOff>86995</xdr:rowOff>
    </xdr:to>
    <xdr:cxnSp macro="">
      <xdr:nvCxnSpPr>
        <xdr:cNvPr id="94" name="直線コネクタ 93"/>
        <xdr:cNvCxnSpPr/>
      </xdr:nvCxnSpPr>
      <xdr:spPr>
        <a:xfrm>
          <a:off x="2159000" y="74364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56285" cy="255270"/>
    <xdr:sp macro="" textlink="">
      <xdr:nvSpPr>
        <xdr:cNvPr id="95" name="テキスト ボックス 94"/>
        <xdr:cNvSpPr txBox="1"/>
      </xdr:nvSpPr>
      <xdr:spPr>
        <a:xfrm>
          <a:off x="1384300" y="7295515"/>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05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6285" cy="259715"/>
    <xdr:sp macro="" textlink="">
      <xdr:nvSpPr>
        <xdr:cNvPr id="97" name="テキスト ボックス 96"/>
        <xdr:cNvSpPr txBox="1"/>
      </xdr:nvSpPr>
      <xdr:spPr>
        <a:xfrm>
          <a:off x="1384300" y="691515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676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6285" cy="255270"/>
    <xdr:sp macro="" textlink="">
      <xdr:nvSpPr>
        <xdr:cNvPr id="99" name="テキスト ボックス 98"/>
        <xdr:cNvSpPr txBox="1"/>
      </xdr:nvSpPr>
      <xdr:spPr>
        <a:xfrm>
          <a:off x="1384300" y="653415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2960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6285" cy="259715"/>
    <xdr:sp macro="" textlink="">
      <xdr:nvSpPr>
        <xdr:cNvPr id="101" name="テキスト ボックス 100"/>
        <xdr:cNvSpPr txBox="1"/>
      </xdr:nvSpPr>
      <xdr:spPr>
        <a:xfrm>
          <a:off x="1384300" y="615315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591375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6285" cy="259080"/>
    <xdr:sp macro="" textlink="">
      <xdr:nvSpPr>
        <xdr:cNvPr id="103" name="テキスト ボックス 102"/>
        <xdr:cNvSpPr txBox="1"/>
      </xdr:nvSpPr>
      <xdr:spPr>
        <a:xfrm>
          <a:off x="1384300" y="57721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53275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6285" cy="252730"/>
    <xdr:sp macro="" textlink="">
      <xdr:nvSpPr>
        <xdr:cNvPr id="105" name="テキスト ボックス 104"/>
        <xdr:cNvSpPr txBox="1"/>
      </xdr:nvSpPr>
      <xdr:spPr>
        <a:xfrm>
          <a:off x="1384300" y="539178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532755"/>
          <a:ext cx="42418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193675</xdr:rowOff>
    </xdr:from>
    <xdr:to xmlns:xdr="http://schemas.openxmlformats.org/drawingml/2006/spreadsheetDrawing">
      <xdr:col>29</xdr:col>
      <xdr:colOff>127000</xdr:colOff>
      <xdr:row>37</xdr:row>
      <xdr:rowOff>205740</xdr:rowOff>
    </xdr:to>
    <xdr:cxnSp macro="">
      <xdr:nvCxnSpPr>
        <xdr:cNvPr id="107" name="直線コネクタ 106"/>
        <xdr:cNvCxnSpPr/>
      </xdr:nvCxnSpPr>
      <xdr:spPr>
        <a:xfrm flipV="1">
          <a:off x="5651500" y="6000115"/>
          <a:ext cx="0" cy="1212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179070</xdr:rowOff>
    </xdr:from>
    <xdr:ext cx="761365" cy="250825"/>
    <xdr:sp macro="" textlink="">
      <xdr:nvSpPr>
        <xdr:cNvPr id="108" name="人口1人当たり決算額の推移最小値テキスト445"/>
        <xdr:cNvSpPr txBox="1"/>
      </xdr:nvSpPr>
      <xdr:spPr>
        <a:xfrm>
          <a:off x="5740400" y="71856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205740</xdr:rowOff>
    </xdr:from>
    <xdr:to xmlns:xdr="http://schemas.openxmlformats.org/drawingml/2006/spreadsheetDrawing">
      <xdr:col>30</xdr:col>
      <xdr:colOff>25400</xdr:colOff>
      <xdr:row>37</xdr:row>
      <xdr:rowOff>205740</xdr:rowOff>
    </xdr:to>
    <xdr:cxnSp macro="">
      <xdr:nvCxnSpPr>
        <xdr:cNvPr id="109" name="直線コネクタ 108"/>
        <xdr:cNvCxnSpPr/>
      </xdr:nvCxnSpPr>
      <xdr:spPr>
        <a:xfrm>
          <a:off x="5562600" y="7212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109220</xdr:rowOff>
    </xdr:from>
    <xdr:ext cx="761365" cy="257175"/>
    <xdr:sp macro="" textlink="">
      <xdr:nvSpPr>
        <xdr:cNvPr id="110" name="人口1人当たり決算額の推移最大値テキスト445"/>
        <xdr:cNvSpPr txBox="1"/>
      </xdr:nvSpPr>
      <xdr:spPr>
        <a:xfrm>
          <a:off x="5740400" y="57442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193675</xdr:rowOff>
    </xdr:from>
    <xdr:to xmlns:xdr="http://schemas.openxmlformats.org/drawingml/2006/spreadsheetDrawing">
      <xdr:col>30</xdr:col>
      <xdr:colOff>25400</xdr:colOff>
      <xdr:row>33</xdr:row>
      <xdr:rowOff>193675</xdr:rowOff>
    </xdr:to>
    <xdr:cxnSp macro="">
      <xdr:nvCxnSpPr>
        <xdr:cNvPr id="111" name="直線コネクタ 110"/>
        <xdr:cNvCxnSpPr/>
      </xdr:nvCxnSpPr>
      <xdr:spPr>
        <a:xfrm>
          <a:off x="5562600" y="600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6985</xdr:rowOff>
    </xdr:from>
    <xdr:to xmlns:xdr="http://schemas.openxmlformats.org/drawingml/2006/spreadsheetDrawing">
      <xdr:col>29</xdr:col>
      <xdr:colOff>127000</xdr:colOff>
      <xdr:row>36</xdr:row>
      <xdr:rowOff>27305</xdr:rowOff>
    </xdr:to>
    <xdr:cxnSp macro="">
      <xdr:nvCxnSpPr>
        <xdr:cNvPr id="112" name="直線コネクタ 111"/>
        <xdr:cNvCxnSpPr/>
      </xdr:nvCxnSpPr>
      <xdr:spPr>
        <a:xfrm>
          <a:off x="5003800" y="6842125"/>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92710</xdr:rowOff>
    </xdr:from>
    <xdr:ext cx="761365" cy="259080"/>
    <xdr:sp macro="" textlink="">
      <xdr:nvSpPr>
        <xdr:cNvPr id="113" name="人口1人当たり決算額の推移平均値テキスト445"/>
        <xdr:cNvSpPr txBox="1"/>
      </xdr:nvSpPr>
      <xdr:spPr>
        <a:xfrm>
          <a:off x="5740400" y="65849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247650</xdr:rowOff>
    </xdr:from>
    <xdr:to xmlns:xdr="http://schemas.openxmlformats.org/drawingml/2006/spreadsheetDrawing">
      <xdr:col>29</xdr:col>
      <xdr:colOff>171450</xdr:colOff>
      <xdr:row>36</xdr:row>
      <xdr:rowOff>6350</xdr:rowOff>
    </xdr:to>
    <xdr:sp macro="" textlink="">
      <xdr:nvSpPr>
        <xdr:cNvPr id="114" name="フローチャート: 判断 113"/>
        <xdr:cNvSpPr/>
      </xdr:nvSpPr>
      <xdr:spPr>
        <a:xfrm>
          <a:off x="5600700" y="673989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6985</xdr:rowOff>
    </xdr:from>
    <xdr:to xmlns:xdr="http://schemas.openxmlformats.org/drawingml/2006/spreadsheetDrawing">
      <xdr:col>26</xdr:col>
      <xdr:colOff>50800</xdr:colOff>
      <xdr:row>36</xdr:row>
      <xdr:rowOff>49530</xdr:rowOff>
    </xdr:to>
    <xdr:cxnSp macro="">
      <xdr:nvCxnSpPr>
        <xdr:cNvPr id="115" name="直線コネクタ 114"/>
        <xdr:cNvCxnSpPr/>
      </xdr:nvCxnSpPr>
      <xdr:spPr>
        <a:xfrm flipV="1">
          <a:off x="4305300" y="684212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276860</xdr:rowOff>
    </xdr:from>
    <xdr:to xmlns:xdr="http://schemas.openxmlformats.org/drawingml/2006/spreadsheetDrawing">
      <xdr:col>26</xdr:col>
      <xdr:colOff>101600</xdr:colOff>
      <xdr:row>36</xdr:row>
      <xdr:rowOff>35560</xdr:rowOff>
    </xdr:to>
    <xdr:sp macro="" textlink="">
      <xdr:nvSpPr>
        <xdr:cNvPr id="116" name="フローチャート: 判断 115"/>
        <xdr:cNvSpPr/>
      </xdr:nvSpPr>
      <xdr:spPr>
        <a:xfrm>
          <a:off x="4953000" y="6769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45720</xdr:rowOff>
    </xdr:from>
    <xdr:ext cx="730885" cy="259715"/>
    <xdr:sp macro="" textlink="">
      <xdr:nvSpPr>
        <xdr:cNvPr id="117" name="テキスト ボックス 116"/>
        <xdr:cNvSpPr txBox="1"/>
      </xdr:nvSpPr>
      <xdr:spPr>
        <a:xfrm>
          <a:off x="4622800" y="6537960"/>
          <a:ext cx="7308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36</xdr:row>
      <xdr:rowOff>49530</xdr:rowOff>
    </xdr:from>
    <xdr:to xmlns:xdr="http://schemas.openxmlformats.org/drawingml/2006/spreadsheetDrawing">
      <xdr:col>22</xdr:col>
      <xdr:colOff>114300</xdr:colOff>
      <xdr:row>36</xdr:row>
      <xdr:rowOff>156845</xdr:rowOff>
    </xdr:to>
    <xdr:cxnSp macro="">
      <xdr:nvCxnSpPr>
        <xdr:cNvPr id="118" name="直線コネクタ 117"/>
        <xdr:cNvCxnSpPr/>
      </xdr:nvCxnSpPr>
      <xdr:spPr>
        <a:xfrm flipV="1">
          <a:off x="3600450" y="6884670"/>
          <a:ext cx="70485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279400</xdr:rowOff>
    </xdr:from>
    <xdr:to xmlns:xdr="http://schemas.openxmlformats.org/drawingml/2006/spreadsheetDrawing">
      <xdr:col>22</xdr:col>
      <xdr:colOff>165100</xdr:colOff>
      <xdr:row>36</xdr:row>
      <xdr:rowOff>38735</xdr:rowOff>
    </xdr:to>
    <xdr:sp macro="" textlink="">
      <xdr:nvSpPr>
        <xdr:cNvPr id="119" name="フローチャート: 判断 118"/>
        <xdr:cNvSpPr/>
      </xdr:nvSpPr>
      <xdr:spPr>
        <a:xfrm>
          <a:off x="4254500" y="67716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48260</xdr:rowOff>
    </xdr:from>
    <xdr:ext cx="762000" cy="259715"/>
    <xdr:sp macro="" textlink="">
      <xdr:nvSpPr>
        <xdr:cNvPr id="120" name="テキスト ボックス 119"/>
        <xdr:cNvSpPr txBox="1"/>
      </xdr:nvSpPr>
      <xdr:spPr>
        <a:xfrm>
          <a:off x="3924300" y="65405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141605</xdr:rowOff>
    </xdr:from>
    <xdr:to xmlns:xdr="http://schemas.openxmlformats.org/drawingml/2006/spreadsheetDrawing">
      <xdr:col>18</xdr:col>
      <xdr:colOff>171450</xdr:colOff>
      <xdr:row>36</xdr:row>
      <xdr:rowOff>156845</xdr:rowOff>
    </xdr:to>
    <xdr:cxnSp macro="">
      <xdr:nvCxnSpPr>
        <xdr:cNvPr id="121" name="直線コネクタ 120"/>
        <xdr:cNvCxnSpPr/>
      </xdr:nvCxnSpPr>
      <xdr:spPr>
        <a:xfrm>
          <a:off x="2908300" y="6976745"/>
          <a:ext cx="69215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279400</xdr:rowOff>
    </xdr:from>
    <xdr:to xmlns:xdr="http://schemas.openxmlformats.org/drawingml/2006/spreadsheetDrawing">
      <xdr:col>19</xdr:col>
      <xdr:colOff>38100</xdr:colOff>
      <xdr:row>36</xdr:row>
      <xdr:rowOff>38100</xdr:rowOff>
    </xdr:to>
    <xdr:sp macro="" textlink="">
      <xdr:nvSpPr>
        <xdr:cNvPr id="122" name="フローチャート: 判断 121"/>
        <xdr:cNvSpPr/>
      </xdr:nvSpPr>
      <xdr:spPr>
        <a:xfrm>
          <a:off x="3556000" y="677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48260</xdr:rowOff>
    </xdr:from>
    <xdr:ext cx="762000" cy="259715"/>
    <xdr:sp macro="" textlink="">
      <xdr:nvSpPr>
        <xdr:cNvPr id="123" name="テキスト ボックス 122"/>
        <xdr:cNvSpPr txBox="1"/>
      </xdr:nvSpPr>
      <xdr:spPr>
        <a:xfrm>
          <a:off x="3219450" y="65405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260985</xdr:rowOff>
    </xdr:from>
    <xdr:to xmlns:xdr="http://schemas.openxmlformats.org/drawingml/2006/spreadsheetDrawing">
      <xdr:col>15</xdr:col>
      <xdr:colOff>101600</xdr:colOff>
      <xdr:row>36</xdr:row>
      <xdr:rowOff>19685</xdr:rowOff>
    </xdr:to>
    <xdr:sp macro="" textlink="">
      <xdr:nvSpPr>
        <xdr:cNvPr id="124" name="フローチャート: 判断 123"/>
        <xdr:cNvSpPr/>
      </xdr:nvSpPr>
      <xdr:spPr>
        <a:xfrm>
          <a:off x="2857500" y="6753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29845</xdr:rowOff>
    </xdr:from>
    <xdr:ext cx="756285" cy="256540"/>
    <xdr:sp macro="" textlink="">
      <xdr:nvSpPr>
        <xdr:cNvPr id="125" name="テキスト ボックス 124"/>
        <xdr:cNvSpPr txBox="1"/>
      </xdr:nvSpPr>
      <xdr:spPr>
        <a:xfrm>
          <a:off x="2527300" y="6522085"/>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3365"/>
    <xdr:sp macro="" textlink="">
      <xdr:nvSpPr>
        <xdr:cNvPr id="126" name="テキスト ボックス 125"/>
        <xdr:cNvSpPr txBox="1"/>
      </xdr:nvSpPr>
      <xdr:spPr>
        <a:xfrm>
          <a:off x="5473700" y="78384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7" name="テキスト ボックス 126"/>
        <xdr:cNvSpPr txBox="1"/>
      </xdr:nvSpPr>
      <xdr:spPr>
        <a:xfrm>
          <a:off x="48260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8" name="テキスト ボックス 127"/>
        <xdr:cNvSpPr txBox="1"/>
      </xdr:nvSpPr>
      <xdr:spPr>
        <a:xfrm>
          <a:off x="41275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9" name="テキスト ボックス 128"/>
        <xdr:cNvSpPr txBox="1"/>
      </xdr:nvSpPr>
      <xdr:spPr>
        <a:xfrm>
          <a:off x="34290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0" name="テキスト ボックス 129"/>
        <xdr:cNvSpPr txBox="1"/>
      </xdr:nvSpPr>
      <xdr:spPr>
        <a:xfrm>
          <a:off x="27305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320040</xdr:rowOff>
    </xdr:from>
    <xdr:to xmlns:xdr="http://schemas.openxmlformats.org/drawingml/2006/spreadsheetDrawing">
      <xdr:col>29</xdr:col>
      <xdr:colOff>171450</xdr:colOff>
      <xdr:row>36</xdr:row>
      <xdr:rowOff>78105</xdr:rowOff>
    </xdr:to>
    <xdr:sp macro="" textlink="">
      <xdr:nvSpPr>
        <xdr:cNvPr id="131" name="楕円 130"/>
        <xdr:cNvSpPr/>
      </xdr:nvSpPr>
      <xdr:spPr>
        <a:xfrm>
          <a:off x="5600700" y="6812280"/>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292100</xdr:rowOff>
    </xdr:from>
    <xdr:ext cx="761365" cy="257175"/>
    <xdr:sp macro="" textlink="">
      <xdr:nvSpPr>
        <xdr:cNvPr id="132" name="人口1人当たり決算額の推移該当値テキスト445"/>
        <xdr:cNvSpPr txBox="1"/>
      </xdr:nvSpPr>
      <xdr:spPr>
        <a:xfrm>
          <a:off x="5740400" y="67843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298450</xdr:rowOff>
    </xdr:from>
    <xdr:to xmlns:xdr="http://schemas.openxmlformats.org/drawingml/2006/spreadsheetDrawing">
      <xdr:col>26</xdr:col>
      <xdr:colOff>101600</xdr:colOff>
      <xdr:row>36</xdr:row>
      <xdr:rowOff>57785</xdr:rowOff>
    </xdr:to>
    <xdr:sp macro="" textlink="">
      <xdr:nvSpPr>
        <xdr:cNvPr id="133" name="楕円 132"/>
        <xdr:cNvSpPr/>
      </xdr:nvSpPr>
      <xdr:spPr>
        <a:xfrm>
          <a:off x="4953000" y="6790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42545</xdr:rowOff>
    </xdr:from>
    <xdr:ext cx="730885" cy="255270"/>
    <xdr:sp macro="" textlink="">
      <xdr:nvSpPr>
        <xdr:cNvPr id="134" name="テキスト ボックス 133"/>
        <xdr:cNvSpPr txBox="1"/>
      </xdr:nvSpPr>
      <xdr:spPr>
        <a:xfrm>
          <a:off x="4622800" y="6877685"/>
          <a:ext cx="7308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341630</xdr:rowOff>
    </xdr:from>
    <xdr:to xmlns:xdr="http://schemas.openxmlformats.org/drawingml/2006/spreadsheetDrawing">
      <xdr:col>22</xdr:col>
      <xdr:colOff>165100</xdr:colOff>
      <xdr:row>36</xdr:row>
      <xdr:rowOff>100330</xdr:rowOff>
    </xdr:to>
    <xdr:sp macro="" textlink="">
      <xdr:nvSpPr>
        <xdr:cNvPr id="135" name="楕円 134"/>
        <xdr:cNvSpPr/>
      </xdr:nvSpPr>
      <xdr:spPr>
        <a:xfrm>
          <a:off x="4254500" y="683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85090</xdr:rowOff>
    </xdr:from>
    <xdr:ext cx="762000" cy="258445"/>
    <xdr:sp macro="" textlink="">
      <xdr:nvSpPr>
        <xdr:cNvPr id="136" name="テキスト ボックス 135"/>
        <xdr:cNvSpPr txBox="1"/>
      </xdr:nvSpPr>
      <xdr:spPr>
        <a:xfrm>
          <a:off x="3924300" y="692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106045</xdr:rowOff>
    </xdr:from>
    <xdr:to xmlns:xdr="http://schemas.openxmlformats.org/drawingml/2006/spreadsheetDrawing">
      <xdr:col>19</xdr:col>
      <xdr:colOff>38100</xdr:colOff>
      <xdr:row>37</xdr:row>
      <xdr:rowOff>36195</xdr:rowOff>
    </xdr:to>
    <xdr:sp macro="" textlink="">
      <xdr:nvSpPr>
        <xdr:cNvPr id="137" name="楕円 136"/>
        <xdr:cNvSpPr/>
      </xdr:nvSpPr>
      <xdr:spPr>
        <a:xfrm>
          <a:off x="3556000" y="694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37</xdr:row>
      <xdr:rowOff>21590</xdr:rowOff>
    </xdr:from>
    <xdr:ext cx="762000" cy="252730"/>
    <xdr:sp macro="" textlink="">
      <xdr:nvSpPr>
        <xdr:cNvPr id="138" name="テキスト ボックス 137"/>
        <xdr:cNvSpPr txBox="1"/>
      </xdr:nvSpPr>
      <xdr:spPr>
        <a:xfrm>
          <a:off x="3219450" y="70281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90805</xdr:rowOff>
    </xdr:from>
    <xdr:to xmlns:xdr="http://schemas.openxmlformats.org/drawingml/2006/spreadsheetDrawing">
      <xdr:col>15</xdr:col>
      <xdr:colOff>101600</xdr:colOff>
      <xdr:row>37</xdr:row>
      <xdr:rowOff>21590</xdr:rowOff>
    </xdr:to>
    <xdr:sp macro="" textlink="">
      <xdr:nvSpPr>
        <xdr:cNvPr id="139" name="楕円 138"/>
        <xdr:cNvSpPr/>
      </xdr:nvSpPr>
      <xdr:spPr>
        <a:xfrm>
          <a:off x="2857500" y="6925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5080</xdr:rowOff>
    </xdr:from>
    <xdr:ext cx="756285" cy="258445"/>
    <xdr:sp macro="" textlink="">
      <xdr:nvSpPr>
        <xdr:cNvPr id="140" name="テキスト ボックス 139"/>
        <xdr:cNvSpPr txBox="1"/>
      </xdr:nvSpPr>
      <xdr:spPr>
        <a:xfrm>
          <a:off x="2527300" y="7011670"/>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24,230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3482"/>
          <a:ext cx="425709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635000" y="127000"/>
          <a:ext cx="127000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9050000" y="189865"/>
          <a:ext cx="3924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9069050" y="214630"/>
          <a:ext cx="3879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0030"/>
          <a:ext cx="3822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6256000" y="189865"/>
          <a:ext cx="26606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6281400" y="214630"/>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0030"/>
          <a:ext cx="25590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762000" y="873125"/>
          <a:ext cx="1009650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89000" y="903605"/>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222500" y="903605"/>
          <a:ext cx="14224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12,210
12,048
300.03
8,916,649
8,581,726
272,042
5,114,938
7,209,070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556000" y="903605"/>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5080000" y="922655"/>
          <a:ext cx="2032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7112000" y="922655"/>
          <a:ext cx="1270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8445500" y="935355"/>
          <a:ext cx="63500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5080000" y="1680210"/>
          <a:ext cx="203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7175500" y="1680210"/>
          <a:ext cx="3810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11074400" y="873125"/>
          <a:ext cx="15240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1334750" y="935355"/>
          <a:ext cx="14605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1334750" y="1195705"/>
          <a:ext cx="14605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1334750" y="1518285"/>
          <a:ext cx="14605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1156950" y="104711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1210925" y="996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57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125728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1176000" y="149415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1176000" y="18662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9850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7015"/>
    <xdr:sp macro="" textlink="">
      <xdr:nvSpPr>
        <xdr:cNvPr id="30" name="テキスト ボックス 29"/>
        <xdr:cNvSpPr txBox="1"/>
      </xdr:nvSpPr>
      <xdr:spPr>
        <a:xfrm>
          <a:off x="698500" y="310832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95640" cy="252730"/>
    <xdr:sp macro="" textlink="">
      <xdr:nvSpPr>
        <xdr:cNvPr id="31" name="テキスト ボックス 30"/>
        <xdr:cNvSpPr txBox="1"/>
      </xdr:nvSpPr>
      <xdr:spPr>
        <a:xfrm>
          <a:off x="698500" y="3418205"/>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62000" y="39154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89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905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3048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762000" y="47224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3535" cy="219710"/>
    <xdr:sp macro="" textlink="">
      <xdr:nvSpPr>
        <xdr:cNvPr id="40" name="テキスト ボックス 39"/>
        <xdr:cNvSpPr txBox="1"/>
      </xdr:nvSpPr>
      <xdr:spPr>
        <a:xfrm>
          <a:off x="723900" y="45358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762000" y="6957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1495" cy="247015"/>
    <xdr:sp macro="" textlink="">
      <xdr:nvSpPr>
        <xdr:cNvPr id="42" name="テキスト ボックス 41"/>
        <xdr:cNvSpPr txBox="1"/>
      </xdr:nvSpPr>
      <xdr:spPr>
        <a:xfrm>
          <a:off x="230505" y="68186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96520</xdr:rowOff>
    </xdr:from>
    <xdr:to xmlns:xdr="http://schemas.openxmlformats.org/drawingml/2006/spreadsheetDrawing">
      <xdr:col>28</xdr:col>
      <xdr:colOff>114300</xdr:colOff>
      <xdr:row>39</xdr:row>
      <xdr:rowOff>96520</xdr:rowOff>
    </xdr:to>
    <xdr:cxnSp macro="">
      <xdr:nvCxnSpPr>
        <xdr:cNvPr id="43" name="直線コネクタ 42"/>
        <xdr:cNvCxnSpPr/>
      </xdr:nvCxnSpPr>
      <xdr:spPr>
        <a:xfrm>
          <a:off x="762000" y="66382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125730</xdr:rowOff>
    </xdr:from>
    <xdr:ext cx="531495" cy="247650"/>
    <xdr:sp macro="" textlink="">
      <xdr:nvSpPr>
        <xdr:cNvPr id="44" name="テキスト ボックス 43"/>
        <xdr:cNvSpPr txBox="1"/>
      </xdr:nvSpPr>
      <xdr:spPr>
        <a:xfrm>
          <a:off x="230505" y="649986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5" name="直線コネクタ 44"/>
        <xdr:cNvCxnSpPr/>
      </xdr:nvCxnSpPr>
      <xdr:spPr>
        <a:xfrm>
          <a:off x="762000" y="63188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140970</xdr:rowOff>
    </xdr:from>
    <xdr:ext cx="531495" cy="247015"/>
    <xdr:sp macro="" textlink="">
      <xdr:nvSpPr>
        <xdr:cNvPr id="46" name="テキスト ボックス 45"/>
        <xdr:cNvSpPr txBox="1"/>
      </xdr:nvSpPr>
      <xdr:spPr>
        <a:xfrm>
          <a:off x="230505" y="61798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128905</xdr:rowOff>
    </xdr:from>
    <xdr:to xmlns:xdr="http://schemas.openxmlformats.org/drawingml/2006/spreadsheetDrawing">
      <xdr:col>28</xdr:col>
      <xdr:colOff>114300</xdr:colOff>
      <xdr:row>35</xdr:row>
      <xdr:rowOff>128905</xdr:rowOff>
    </xdr:to>
    <xdr:cxnSp macro="">
      <xdr:nvCxnSpPr>
        <xdr:cNvPr id="47" name="直線コネクタ 46"/>
        <xdr:cNvCxnSpPr/>
      </xdr:nvCxnSpPr>
      <xdr:spPr>
        <a:xfrm>
          <a:off x="762000" y="60001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156845</xdr:rowOff>
    </xdr:from>
    <xdr:ext cx="594995" cy="253365"/>
    <xdr:sp macro="" textlink="">
      <xdr:nvSpPr>
        <xdr:cNvPr id="48" name="テキスト ボックス 47"/>
        <xdr:cNvSpPr txBox="1"/>
      </xdr:nvSpPr>
      <xdr:spPr>
        <a:xfrm>
          <a:off x="166370" y="586041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144780</xdr:rowOff>
    </xdr:from>
    <xdr:to xmlns:xdr="http://schemas.openxmlformats.org/drawingml/2006/spreadsheetDrawing">
      <xdr:col>28</xdr:col>
      <xdr:colOff>114300</xdr:colOff>
      <xdr:row>33</xdr:row>
      <xdr:rowOff>144780</xdr:rowOff>
    </xdr:to>
    <xdr:cxnSp macro="">
      <xdr:nvCxnSpPr>
        <xdr:cNvPr id="49" name="直線コネクタ 48"/>
        <xdr:cNvCxnSpPr/>
      </xdr:nvCxnSpPr>
      <xdr:spPr>
        <a:xfrm>
          <a:off x="762000" y="56807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4995" cy="252730"/>
    <xdr:sp macro="" textlink="">
      <xdr:nvSpPr>
        <xdr:cNvPr id="50" name="テキスト ボックス 49"/>
        <xdr:cNvSpPr txBox="1"/>
      </xdr:nvSpPr>
      <xdr:spPr>
        <a:xfrm>
          <a:off x="166370" y="554164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161290</xdr:rowOff>
    </xdr:from>
    <xdr:to xmlns:xdr="http://schemas.openxmlformats.org/drawingml/2006/spreadsheetDrawing">
      <xdr:col>28</xdr:col>
      <xdr:colOff>114300</xdr:colOff>
      <xdr:row>31</xdr:row>
      <xdr:rowOff>161290</xdr:rowOff>
    </xdr:to>
    <xdr:cxnSp macro="">
      <xdr:nvCxnSpPr>
        <xdr:cNvPr id="51" name="直線コネクタ 50"/>
        <xdr:cNvCxnSpPr/>
      </xdr:nvCxnSpPr>
      <xdr:spPr>
        <a:xfrm>
          <a:off x="762000" y="5361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4995" cy="252730"/>
    <xdr:sp macro="" textlink="">
      <xdr:nvSpPr>
        <xdr:cNvPr id="52" name="テキスト ボックス 51"/>
        <xdr:cNvSpPr txBox="1"/>
      </xdr:nvSpPr>
      <xdr:spPr>
        <a:xfrm>
          <a:off x="166370" y="52222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762000" y="50412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37465</xdr:rowOff>
    </xdr:from>
    <xdr:ext cx="594995" cy="253365"/>
    <xdr:sp macro="" textlink="">
      <xdr:nvSpPr>
        <xdr:cNvPr id="54" name="テキスト ボックス 53"/>
        <xdr:cNvSpPr txBox="1"/>
      </xdr:nvSpPr>
      <xdr:spPr>
        <a:xfrm>
          <a:off x="166370" y="49028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762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4995" cy="247015"/>
    <xdr:sp macro="" textlink="">
      <xdr:nvSpPr>
        <xdr:cNvPr id="56" name="テキスト ボックス 55"/>
        <xdr:cNvSpPr txBox="1"/>
      </xdr:nvSpPr>
      <xdr:spPr>
        <a:xfrm>
          <a:off x="166370" y="45834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7" name="人件費グラフ枠"/>
        <xdr:cNvSpPr/>
      </xdr:nvSpPr>
      <xdr:spPr>
        <a:xfrm>
          <a:off x="762000" y="47224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147320</xdr:rowOff>
    </xdr:from>
    <xdr:to xmlns:xdr="http://schemas.openxmlformats.org/drawingml/2006/spreadsheetDrawing">
      <xdr:col>24</xdr:col>
      <xdr:colOff>62865</xdr:colOff>
      <xdr:row>39</xdr:row>
      <xdr:rowOff>71755</xdr:rowOff>
    </xdr:to>
    <xdr:cxnSp macro="">
      <xdr:nvCxnSpPr>
        <xdr:cNvPr id="58" name="直線コネクタ 57"/>
        <xdr:cNvCxnSpPr/>
      </xdr:nvCxnSpPr>
      <xdr:spPr>
        <a:xfrm flipV="1">
          <a:off x="4633595" y="518033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74930</xdr:rowOff>
    </xdr:from>
    <xdr:ext cx="534670" cy="252730"/>
    <xdr:sp macro="" textlink="">
      <xdr:nvSpPr>
        <xdr:cNvPr id="59" name="人件費最小値テキスト"/>
        <xdr:cNvSpPr txBox="1"/>
      </xdr:nvSpPr>
      <xdr:spPr>
        <a:xfrm>
          <a:off x="4686300" y="66167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71755</xdr:rowOff>
    </xdr:from>
    <xdr:to xmlns:xdr="http://schemas.openxmlformats.org/drawingml/2006/spreadsheetDrawing">
      <xdr:col>24</xdr:col>
      <xdr:colOff>152400</xdr:colOff>
      <xdr:row>39</xdr:row>
      <xdr:rowOff>71755</xdr:rowOff>
    </xdr:to>
    <xdr:cxnSp macro="">
      <xdr:nvCxnSpPr>
        <xdr:cNvPr id="60" name="直線コネクタ 59"/>
        <xdr:cNvCxnSpPr/>
      </xdr:nvCxnSpPr>
      <xdr:spPr>
        <a:xfrm>
          <a:off x="4546600" y="661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95250</xdr:rowOff>
    </xdr:from>
    <xdr:ext cx="598805" cy="252730"/>
    <xdr:sp macro="" textlink="">
      <xdr:nvSpPr>
        <xdr:cNvPr id="61" name="人件費最大値テキスト"/>
        <xdr:cNvSpPr txBox="1"/>
      </xdr:nvSpPr>
      <xdr:spPr>
        <a:xfrm>
          <a:off x="4686300" y="49606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147320</xdr:rowOff>
    </xdr:from>
    <xdr:to xmlns:xdr="http://schemas.openxmlformats.org/drawingml/2006/spreadsheetDrawing">
      <xdr:col>24</xdr:col>
      <xdr:colOff>152400</xdr:colOff>
      <xdr:row>30</xdr:row>
      <xdr:rowOff>147320</xdr:rowOff>
    </xdr:to>
    <xdr:cxnSp macro="">
      <xdr:nvCxnSpPr>
        <xdr:cNvPr id="62" name="直線コネクタ 61"/>
        <xdr:cNvCxnSpPr/>
      </xdr:nvCxnSpPr>
      <xdr:spPr>
        <a:xfrm>
          <a:off x="4546600" y="518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1270</xdr:rowOff>
    </xdr:from>
    <xdr:to xmlns:xdr="http://schemas.openxmlformats.org/drawingml/2006/spreadsheetDrawing">
      <xdr:col>24</xdr:col>
      <xdr:colOff>63500</xdr:colOff>
      <xdr:row>36</xdr:row>
      <xdr:rowOff>116840</xdr:rowOff>
    </xdr:to>
    <xdr:cxnSp macro="">
      <xdr:nvCxnSpPr>
        <xdr:cNvPr id="63" name="直線コネクタ 62"/>
        <xdr:cNvCxnSpPr/>
      </xdr:nvCxnSpPr>
      <xdr:spPr>
        <a:xfrm flipV="1">
          <a:off x="3790950" y="6040120"/>
          <a:ext cx="8445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114300</xdr:rowOff>
    </xdr:from>
    <xdr:ext cx="534670" cy="253365"/>
    <xdr:sp macro="" textlink="">
      <xdr:nvSpPr>
        <xdr:cNvPr id="64" name="人件費平均値テキスト"/>
        <xdr:cNvSpPr txBox="1"/>
      </xdr:nvSpPr>
      <xdr:spPr>
        <a:xfrm>
          <a:off x="4686300" y="58178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92075</xdr:rowOff>
    </xdr:from>
    <xdr:to xmlns:xdr="http://schemas.openxmlformats.org/drawingml/2006/spreadsheetDrawing">
      <xdr:col>24</xdr:col>
      <xdr:colOff>114300</xdr:colOff>
      <xdr:row>36</xdr:row>
      <xdr:rowOff>23495</xdr:rowOff>
    </xdr:to>
    <xdr:sp macro="" textlink="">
      <xdr:nvSpPr>
        <xdr:cNvPr id="65" name="フローチャート: 判断 64"/>
        <xdr:cNvSpPr/>
      </xdr:nvSpPr>
      <xdr:spPr>
        <a:xfrm>
          <a:off x="4584700" y="5963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116840</xdr:rowOff>
    </xdr:from>
    <xdr:to xmlns:xdr="http://schemas.openxmlformats.org/drawingml/2006/spreadsheetDrawing">
      <xdr:col>19</xdr:col>
      <xdr:colOff>171450</xdr:colOff>
      <xdr:row>36</xdr:row>
      <xdr:rowOff>151130</xdr:rowOff>
    </xdr:to>
    <xdr:cxnSp macro="">
      <xdr:nvCxnSpPr>
        <xdr:cNvPr id="66" name="直線コネクタ 65"/>
        <xdr:cNvCxnSpPr/>
      </xdr:nvCxnSpPr>
      <xdr:spPr>
        <a:xfrm flipV="1">
          <a:off x="2908300" y="6155690"/>
          <a:ext cx="8826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155575</xdr:rowOff>
    </xdr:from>
    <xdr:to xmlns:xdr="http://schemas.openxmlformats.org/drawingml/2006/spreadsheetDrawing">
      <xdr:col>20</xdr:col>
      <xdr:colOff>38100</xdr:colOff>
      <xdr:row>36</xdr:row>
      <xdr:rowOff>87630</xdr:rowOff>
    </xdr:to>
    <xdr:sp macro="" textlink="">
      <xdr:nvSpPr>
        <xdr:cNvPr id="67" name="フローチャート: 判断 66"/>
        <xdr:cNvSpPr/>
      </xdr:nvSpPr>
      <xdr:spPr>
        <a:xfrm>
          <a:off x="3746500" y="6026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104140</xdr:rowOff>
    </xdr:from>
    <xdr:ext cx="528320" cy="247650"/>
    <xdr:sp macro="" textlink="">
      <xdr:nvSpPr>
        <xdr:cNvPr id="68" name="テキスト ボックス 67"/>
        <xdr:cNvSpPr txBox="1"/>
      </xdr:nvSpPr>
      <xdr:spPr>
        <a:xfrm>
          <a:off x="3529965" y="5807710"/>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151130</xdr:rowOff>
    </xdr:from>
    <xdr:to xmlns:xdr="http://schemas.openxmlformats.org/drawingml/2006/spreadsheetDrawing">
      <xdr:col>15</xdr:col>
      <xdr:colOff>50800</xdr:colOff>
      <xdr:row>37</xdr:row>
      <xdr:rowOff>162560</xdr:rowOff>
    </xdr:to>
    <xdr:cxnSp macro="">
      <xdr:nvCxnSpPr>
        <xdr:cNvPr id="69" name="直線コネクタ 68"/>
        <xdr:cNvCxnSpPr/>
      </xdr:nvCxnSpPr>
      <xdr:spPr>
        <a:xfrm flipV="1">
          <a:off x="2019300" y="61899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164465</xdr:rowOff>
    </xdr:from>
    <xdr:to xmlns:xdr="http://schemas.openxmlformats.org/drawingml/2006/spreadsheetDrawing">
      <xdr:col>15</xdr:col>
      <xdr:colOff>101600</xdr:colOff>
      <xdr:row>36</xdr:row>
      <xdr:rowOff>95885</xdr:rowOff>
    </xdr:to>
    <xdr:sp macro="" textlink="">
      <xdr:nvSpPr>
        <xdr:cNvPr id="70" name="フローチャート: 判断 69"/>
        <xdr:cNvSpPr/>
      </xdr:nvSpPr>
      <xdr:spPr>
        <a:xfrm>
          <a:off x="2857500" y="6035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112395</xdr:rowOff>
    </xdr:from>
    <xdr:ext cx="528320" cy="253365"/>
    <xdr:sp macro="" textlink="">
      <xdr:nvSpPr>
        <xdr:cNvPr id="71" name="テキスト ボックス 70"/>
        <xdr:cNvSpPr txBox="1"/>
      </xdr:nvSpPr>
      <xdr:spPr>
        <a:xfrm>
          <a:off x="2640965" y="581596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92075</xdr:rowOff>
    </xdr:from>
    <xdr:to xmlns:xdr="http://schemas.openxmlformats.org/drawingml/2006/spreadsheetDrawing">
      <xdr:col>10</xdr:col>
      <xdr:colOff>114300</xdr:colOff>
      <xdr:row>37</xdr:row>
      <xdr:rowOff>162560</xdr:rowOff>
    </xdr:to>
    <xdr:cxnSp macro="">
      <xdr:nvCxnSpPr>
        <xdr:cNvPr id="72" name="直線コネクタ 71"/>
        <xdr:cNvCxnSpPr/>
      </xdr:nvCxnSpPr>
      <xdr:spPr>
        <a:xfrm>
          <a:off x="1123950" y="6298565"/>
          <a:ext cx="8953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38735</xdr:rowOff>
    </xdr:from>
    <xdr:to xmlns:xdr="http://schemas.openxmlformats.org/drawingml/2006/spreadsheetDrawing">
      <xdr:col>10</xdr:col>
      <xdr:colOff>165100</xdr:colOff>
      <xdr:row>36</xdr:row>
      <xdr:rowOff>137795</xdr:rowOff>
    </xdr:to>
    <xdr:sp macro="" textlink="">
      <xdr:nvSpPr>
        <xdr:cNvPr id="73" name="フローチャート: 判断 72"/>
        <xdr:cNvSpPr/>
      </xdr:nvSpPr>
      <xdr:spPr>
        <a:xfrm>
          <a:off x="1968500" y="6077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153670</xdr:rowOff>
    </xdr:from>
    <xdr:ext cx="534035" cy="252730"/>
    <xdr:sp macro="" textlink="">
      <xdr:nvSpPr>
        <xdr:cNvPr id="74" name="テキスト ボックス 73"/>
        <xdr:cNvSpPr txBox="1"/>
      </xdr:nvSpPr>
      <xdr:spPr>
        <a:xfrm>
          <a:off x="1751965" y="585724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36830</xdr:rowOff>
    </xdr:from>
    <xdr:to xmlns:xdr="http://schemas.openxmlformats.org/drawingml/2006/spreadsheetDrawing">
      <xdr:col>6</xdr:col>
      <xdr:colOff>38100</xdr:colOff>
      <xdr:row>36</xdr:row>
      <xdr:rowOff>135890</xdr:rowOff>
    </xdr:to>
    <xdr:sp macro="" textlink="">
      <xdr:nvSpPr>
        <xdr:cNvPr id="75" name="フローチャート: 判断 74"/>
        <xdr:cNvSpPr/>
      </xdr:nvSpPr>
      <xdr:spPr>
        <a:xfrm>
          <a:off x="1079500" y="6075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151765</xdr:rowOff>
    </xdr:from>
    <xdr:ext cx="528320" cy="252730"/>
    <xdr:sp macro="" textlink="">
      <xdr:nvSpPr>
        <xdr:cNvPr id="76" name="テキスト ボックス 75"/>
        <xdr:cNvSpPr txBox="1"/>
      </xdr:nvSpPr>
      <xdr:spPr>
        <a:xfrm>
          <a:off x="862965" y="5855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7" name="テキスト ボックス 76"/>
        <xdr:cNvSpPr txBox="1"/>
      </xdr:nvSpPr>
      <xdr:spPr>
        <a:xfrm>
          <a:off x="44450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8" name="テキスト ボックス 77"/>
        <xdr:cNvSpPr txBox="1"/>
      </xdr:nvSpPr>
      <xdr:spPr>
        <a:xfrm>
          <a:off x="3600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285" cy="253365"/>
    <xdr:sp macro="" textlink="">
      <xdr:nvSpPr>
        <xdr:cNvPr id="79" name="テキスト ボックス 78"/>
        <xdr:cNvSpPr txBox="1"/>
      </xdr:nvSpPr>
      <xdr:spPr>
        <a:xfrm>
          <a:off x="2717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80" name="テキスト ボックス 79"/>
        <xdr:cNvSpPr txBox="1"/>
      </xdr:nvSpPr>
      <xdr:spPr>
        <a:xfrm>
          <a:off x="18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81" name="テキスト ボックス 80"/>
        <xdr:cNvSpPr txBox="1"/>
      </xdr:nvSpPr>
      <xdr:spPr>
        <a:xfrm>
          <a:off x="933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118745</xdr:rowOff>
    </xdr:from>
    <xdr:to xmlns:xdr="http://schemas.openxmlformats.org/drawingml/2006/spreadsheetDrawing">
      <xdr:col>24</xdr:col>
      <xdr:colOff>114300</xdr:colOff>
      <xdr:row>36</xdr:row>
      <xdr:rowOff>50800</xdr:rowOff>
    </xdr:to>
    <xdr:sp macro="" textlink="">
      <xdr:nvSpPr>
        <xdr:cNvPr id="82" name="楕円 81"/>
        <xdr:cNvSpPr/>
      </xdr:nvSpPr>
      <xdr:spPr>
        <a:xfrm>
          <a:off x="4584700" y="5989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97790</xdr:rowOff>
    </xdr:from>
    <xdr:ext cx="534670" cy="252730"/>
    <xdr:sp macro="" textlink="">
      <xdr:nvSpPr>
        <xdr:cNvPr id="83" name="人件費該当値テキスト"/>
        <xdr:cNvSpPr txBox="1"/>
      </xdr:nvSpPr>
      <xdr:spPr>
        <a:xfrm>
          <a:off x="4686300" y="59690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67310</xdr:rowOff>
    </xdr:from>
    <xdr:to xmlns:xdr="http://schemas.openxmlformats.org/drawingml/2006/spreadsheetDrawing">
      <xdr:col>20</xdr:col>
      <xdr:colOff>38100</xdr:colOff>
      <xdr:row>36</xdr:row>
      <xdr:rowOff>166370</xdr:rowOff>
    </xdr:to>
    <xdr:sp macro="" textlink="">
      <xdr:nvSpPr>
        <xdr:cNvPr id="84" name="楕円 83"/>
        <xdr:cNvSpPr/>
      </xdr:nvSpPr>
      <xdr:spPr>
        <a:xfrm>
          <a:off x="3746500" y="6106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157480</xdr:rowOff>
    </xdr:from>
    <xdr:ext cx="528320" cy="253365"/>
    <xdr:sp macro="" textlink="">
      <xdr:nvSpPr>
        <xdr:cNvPr id="85" name="テキスト ボックス 84"/>
        <xdr:cNvSpPr txBox="1"/>
      </xdr:nvSpPr>
      <xdr:spPr>
        <a:xfrm>
          <a:off x="3529965" y="619633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100965</xdr:rowOff>
    </xdr:from>
    <xdr:to xmlns:xdr="http://schemas.openxmlformats.org/drawingml/2006/spreadsheetDrawing">
      <xdr:col>15</xdr:col>
      <xdr:colOff>101600</xdr:colOff>
      <xdr:row>37</xdr:row>
      <xdr:rowOff>33020</xdr:rowOff>
    </xdr:to>
    <xdr:sp macro="" textlink="">
      <xdr:nvSpPr>
        <xdr:cNvPr id="86" name="楕円 85"/>
        <xdr:cNvSpPr/>
      </xdr:nvSpPr>
      <xdr:spPr>
        <a:xfrm>
          <a:off x="2857500" y="61398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24130</xdr:rowOff>
    </xdr:from>
    <xdr:ext cx="528320" cy="253365"/>
    <xdr:sp macro="" textlink="">
      <xdr:nvSpPr>
        <xdr:cNvPr id="87" name="テキスト ボックス 86"/>
        <xdr:cNvSpPr txBox="1"/>
      </xdr:nvSpPr>
      <xdr:spPr>
        <a:xfrm>
          <a:off x="2640965" y="623062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44450</xdr:rowOff>
    </xdr:to>
    <xdr:sp macro="" textlink="">
      <xdr:nvSpPr>
        <xdr:cNvPr id="88" name="楕円 87"/>
        <xdr:cNvSpPr/>
      </xdr:nvSpPr>
      <xdr:spPr>
        <a:xfrm>
          <a:off x="1968500" y="6319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36195</xdr:rowOff>
    </xdr:from>
    <xdr:ext cx="534035" cy="247650"/>
    <xdr:sp macro="" textlink="">
      <xdr:nvSpPr>
        <xdr:cNvPr id="89" name="テキスト ボックス 88"/>
        <xdr:cNvSpPr txBox="1"/>
      </xdr:nvSpPr>
      <xdr:spPr>
        <a:xfrm>
          <a:off x="1751965" y="6410325"/>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41910</xdr:rowOff>
    </xdr:from>
    <xdr:to xmlns:xdr="http://schemas.openxmlformats.org/drawingml/2006/spreadsheetDrawing">
      <xdr:col>6</xdr:col>
      <xdr:colOff>38100</xdr:colOff>
      <xdr:row>37</xdr:row>
      <xdr:rowOff>141605</xdr:rowOff>
    </xdr:to>
    <xdr:sp macro="" textlink="">
      <xdr:nvSpPr>
        <xdr:cNvPr id="90" name="楕円 89"/>
        <xdr:cNvSpPr/>
      </xdr:nvSpPr>
      <xdr:spPr>
        <a:xfrm>
          <a:off x="1079500" y="62484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132715</xdr:rowOff>
    </xdr:from>
    <xdr:ext cx="528320" cy="253365"/>
    <xdr:sp macro="" textlink="">
      <xdr:nvSpPr>
        <xdr:cNvPr id="91" name="テキスト ボックス 90"/>
        <xdr:cNvSpPr txBox="1"/>
      </xdr:nvSpPr>
      <xdr:spPr>
        <a:xfrm>
          <a:off x="862965" y="633920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762000" y="72682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3" name="正方形/長方形 92"/>
        <xdr:cNvSpPr/>
      </xdr:nvSpPr>
      <xdr:spPr>
        <a:xfrm>
          <a:off x="889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5" name="正方形/長方形 94"/>
        <xdr:cNvSpPr/>
      </xdr:nvSpPr>
      <xdr:spPr>
        <a:xfrm>
          <a:off x="1905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7" name="正方形/長方形 96"/>
        <xdr:cNvSpPr/>
      </xdr:nvSpPr>
      <xdr:spPr>
        <a:xfrm>
          <a:off x="3048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9" name="正方形/長方形 98"/>
        <xdr:cNvSpPr/>
      </xdr:nvSpPr>
      <xdr:spPr>
        <a:xfrm>
          <a:off x="762000" y="80752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3535" cy="219710"/>
    <xdr:sp macro="" textlink="">
      <xdr:nvSpPr>
        <xdr:cNvPr id="100" name="テキスト ボックス 99"/>
        <xdr:cNvSpPr txBox="1"/>
      </xdr:nvSpPr>
      <xdr:spPr>
        <a:xfrm>
          <a:off x="723900" y="78886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1" name="直線コネクタ 100"/>
        <xdr:cNvCxnSpPr/>
      </xdr:nvCxnSpPr>
      <xdr:spPr>
        <a:xfrm>
          <a:off x="762000" y="10310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136525</xdr:rowOff>
    </xdr:from>
    <xdr:to xmlns:xdr="http://schemas.openxmlformats.org/drawingml/2006/spreadsheetDrawing">
      <xdr:col>28</xdr:col>
      <xdr:colOff>114300</xdr:colOff>
      <xdr:row>58</xdr:row>
      <xdr:rowOff>136525</xdr:rowOff>
    </xdr:to>
    <xdr:cxnSp macro="">
      <xdr:nvCxnSpPr>
        <xdr:cNvPr id="102" name="直線コネクタ 101"/>
        <xdr:cNvCxnSpPr/>
      </xdr:nvCxnSpPr>
      <xdr:spPr>
        <a:xfrm>
          <a:off x="762000" y="98634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165100</xdr:rowOff>
    </xdr:from>
    <xdr:ext cx="242570" cy="247015"/>
    <xdr:sp macro="" textlink="">
      <xdr:nvSpPr>
        <xdr:cNvPr id="103" name="テキスト ボックス 102"/>
        <xdr:cNvSpPr txBox="1"/>
      </xdr:nvSpPr>
      <xdr:spPr>
        <a:xfrm>
          <a:off x="513080" y="97243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4" name="直線コネクタ 103"/>
        <xdr:cNvCxnSpPr/>
      </xdr:nvCxnSpPr>
      <xdr:spPr>
        <a:xfrm>
          <a:off x="762000" y="941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53340</xdr:rowOff>
    </xdr:from>
    <xdr:ext cx="594995" cy="247015"/>
    <xdr:sp macro="" textlink="">
      <xdr:nvSpPr>
        <xdr:cNvPr id="105" name="テキスト ボックス 104"/>
        <xdr:cNvSpPr txBox="1"/>
      </xdr:nvSpPr>
      <xdr:spPr>
        <a:xfrm>
          <a:off x="166370" y="927735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80645</xdr:rowOff>
    </xdr:from>
    <xdr:to xmlns:xdr="http://schemas.openxmlformats.org/drawingml/2006/spreadsheetDrawing">
      <xdr:col>28</xdr:col>
      <xdr:colOff>114300</xdr:colOff>
      <xdr:row>53</xdr:row>
      <xdr:rowOff>80645</xdr:rowOff>
    </xdr:to>
    <xdr:cxnSp macro="">
      <xdr:nvCxnSpPr>
        <xdr:cNvPr id="106" name="直線コネクタ 105"/>
        <xdr:cNvCxnSpPr/>
      </xdr:nvCxnSpPr>
      <xdr:spPr>
        <a:xfrm>
          <a:off x="762000" y="89693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109220</xdr:rowOff>
    </xdr:from>
    <xdr:ext cx="594995" cy="247015"/>
    <xdr:sp macro="" textlink="">
      <xdr:nvSpPr>
        <xdr:cNvPr id="107" name="テキスト ボックス 106"/>
        <xdr:cNvSpPr txBox="1"/>
      </xdr:nvSpPr>
      <xdr:spPr>
        <a:xfrm>
          <a:off x="166370" y="883031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136525</xdr:rowOff>
    </xdr:from>
    <xdr:to xmlns:xdr="http://schemas.openxmlformats.org/drawingml/2006/spreadsheetDrawing">
      <xdr:col>28</xdr:col>
      <xdr:colOff>114300</xdr:colOff>
      <xdr:row>50</xdr:row>
      <xdr:rowOff>136525</xdr:rowOff>
    </xdr:to>
    <xdr:cxnSp macro="">
      <xdr:nvCxnSpPr>
        <xdr:cNvPr id="108" name="直線コネクタ 107"/>
        <xdr:cNvCxnSpPr/>
      </xdr:nvCxnSpPr>
      <xdr:spPr>
        <a:xfrm>
          <a:off x="762000" y="85223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165100</xdr:rowOff>
    </xdr:from>
    <xdr:ext cx="594995" cy="247015"/>
    <xdr:sp macro="" textlink="">
      <xdr:nvSpPr>
        <xdr:cNvPr id="109" name="テキスト ボックス 108"/>
        <xdr:cNvSpPr txBox="1"/>
      </xdr:nvSpPr>
      <xdr:spPr>
        <a:xfrm>
          <a:off x="166370" y="838327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762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4995" cy="247015"/>
    <xdr:sp macro="" textlink="">
      <xdr:nvSpPr>
        <xdr:cNvPr id="111" name="テキスト ボックス 110"/>
        <xdr:cNvSpPr txBox="1"/>
      </xdr:nvSpPr>
      <xdr:spPr>
        <a:xfrm>
          <a:off x="166370" y="79362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物件費グラフ枠"/>
        <xdr:cNvSpPr/>
      </xdr:nvSpPr>
      <xdr:spPr>
        <a:xfrm>
          <a:off x="762000" y="80752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140970</xdr:rowOff>
    </xdr:from>
    <xdr:to xmlns:xdr="http://schemas.openxmlformats.org/drawingml/2006/spreadsheetDrawing">
      <xdr:col>24</xdr:col>
      <xdr:colOff>62865</xdr:colOff>
      <xdr:row>57</xdr:row>
      <xdr:rowOff>62865</xdr:rowOff>
    </xdr:to>
    <xdr:cxnSp macro="">
      <xdr:nvCxnSpPr>
        <xdr:cNvPr id="113" name="直線コネクタ 112"/>
        <xdr:cNvCxnSpPr/>
      </xdr:nvCxnSpPr>
      <xdr:spPr>
        <a:xfrm flipV="1">
          <a:off x="4633595" y="8526780"/>
          <a:ext cx="127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67310</xdr:rowOff>
    </xdr:from>
    <xdr:ext cx="534670" cy="247650"/>
    <xdr:sp macro="" textlink="">
      <xdr:nvSpPr>
        <xdr:cNvPr id="114" name="物件費最小値テキスト"/>
        <xdr:cNvSpPr txBox="1"/>
      </xdr:nvSpPr>
      <xdr:spPr>
        <a:xfrm>
          <a:off x="4686300" y="962660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62865</xdr:rowOff>
    </xdr:from>
    <xdr:to xmlns:xdr="http://schemas.openxmlformats.org/drawingml/2006/spreadsheetDrawing">
      <xdr:col>24</xdr:col>
      <xdr:colOff>152400</xdr:colOff>
      <xdr:row>57</xdr:row>
      <xdr:rowOff>62865</xdr:rowOff>
    </xdr:to>
    <xdr:cxnSp macro="">
      <xdr:nvCxnSpPr>
        <xdr:cNvPr id="115" name="直線コネクタ 114"/>
        <xdr:cNvCxnSpPr/>
      </xdr:nvCxnSpPr>
      <xdr:spPr>
        <a:xfrm>
          <a:off x="4546600" y="962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88900</xdr:rowOff>
    </xdr:from>
    <xdr:ext cx="598805" cy="247015"/>
    <xdr:sp macro="" textlink="">
      <xdr:nvSpPr>
        <xdr:cNvPr id="116" name="物件費最大値テキスト"/>
        <xdr:cNvSpPr txBox="1"/>
      </xdr:nvSpPr>
      <xdr:spPr>
        <a:xfrm>
          <a:off x="4686300" y="830707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140970</xdr:rowOff>
    </xdr:from>
    <xdr:to xmlns:xdr="http://schemas.openxmlformats.org/drawingml/2006/spreadsheetDrawing">
      <xdr:col>24</xdr:col>
      <xdr:colOff>152400</xdr:colOff>
      <xdr:row>50</xdr:row>
      <xdr:rowOff>140970</xdr:rowOff>
    </xdr:to>
    <xdr:cxnSp macro="">
      <xdr:nvCxnSpPr>
        <xdr:cNvPr id="117" name="直線コネクタ 116"/>
        <xdr:cNvCxnSpPr/>
      </xdr:nvCxnSpPr>
      <xdr:spPr>
        <a:xfrm>
          <a:off x="4546600" y="852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55</xdr:row>
      <xdr:rowOff>72390</xdr:rowOff>
    </xdr:from>
    <xdr:to xmlns:xdr="http://schemas.openxmlformats.org/drawingml/2006/spreadsheetDrawing">
      <xdr:col>24</xdr:col>
      <xdr:colOff>63500</xdr:colOff>
      <xdr:row>55</xdr:row>
      <xdr:rowOff>118110</xdr:rowOff>
    </xdr:to>
    <xdr:cxnSp macro="">
      <xdr:nvCxnSpPr>
        <xdr:cNvPr id="118" name="直線コネクタ 117"/>
        <xdr:cNvCxnSpPr/>
      </xdr:nvCxnSpPr>
      <xdr:spPr>
        <a:xfrm flipV="1">
          <a:off x="3790950" y="9296400"/>
          <a:ext cx="8445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60960</xdr:rowOff>
    </xdr:from>
    <xdr:ext cx="598805" cy="253365"/>
    <xdr:sp macro="" textlink="">
      <xdr:nvSpPr>
        <xdr:cNvPr id="119" name="物件費平均値テキスト"/>
        <xdr:cNvSpPr txBox="1"/>
      </xdr:nvSpPr>
      <xdr:spPr>
        <a:xfrm>
          <a:off x="4686300" y="928497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81915</xdr:rowOff>
    </xdr:from>
    <xdr:to xmlns:xdr="http://schemas.openxmlformats.org/drawingml/2006/spreadsheetDrawing">
      <xdr:col>24</xdr:col>
      <xdr:colOff>114300</xdr:colOff>
      <xdr:row>56</xdr:row>
      <xdr:rowOff>13970</xdr:rowOff>
    </xdr:to>
    <xdr:sp macro="" textlink="">
      <xdr:nvSpPr>
        <xdr:cNvPr id="120" name="フローチャート: 判断 119"/>
        <xdr:cNvSpPr/>
      </xdr:nvSpPr>
      <xdr:spPr>
        <a:xfrm>
          <a:off x="4584700" y="93059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118110</xdr:rowOff>
    </xdr:from>
    <xdr:to xmlns:xdr="http://schemas.openxmlformats.org/drawingml/2006/spreadsheetDrawing">
      <xdr:col>19</xdr:col>
      <xdr:colOff>171450</xdr:colOff>
      <xdr:row>55</xdr:row>
      <xdr:rowOff>118745</xdr:rowOff>
    </xdr:to>
    <xdr:cxnSp macro="">
      <xdr:nvCxnSpPr>
        <xdr:cNvPr id="121" name="直線コネクタ 120"/>
        <xdr:cNvCxnSpPr/>
      </xdr:nvCxnSpPr>
      <xdr:spPr>
        <a:xfrm flipV="1">
          <a:off x="2908300" y="9342120"/>
          <a:ext cx="8826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121920</xdr:rowOff>
    </xdr:from>
    <xdr:to xmlns:xdr="http://schemas.openxmlformats.org/drawingml/2006/spreadsheetDrawing">
      <xdr:col>20</xdr:col>
      <xdr:colOff>38100</xdr:colOff>
      <xdr:row>56</xdr:row>
      <xdr:rowOff>53340</xdr:rowOff>
    </xdr:to>
    <xdr:sp macro="" textlink="">
      <xdr:nvSpPr>
        <xdr:cNvPr id="122" name="フローチャート: 判断 121"/>
        <xdr:cNvSpPr/>
      </xdr:nvSpPr>
      <xdr:spPr>
        <a:xfrm>
          <a:off x="3746500" y="9345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44450</xdr:rowOff>
    </xdr:from>
    <xdr:ext cx="592455" cy="253365"/>
    <xdr:sp macro="" textlink="">
      <xdr:nvSpPr>
        <xdr:cNvPr id="123" name="テキスト ボックス 122"/>
        <xdr:cNvSpPr txBox="1"/>
      </xdr:nvSpPr>
      <xdr:spPr>
        <a:xfrm>
          <a:off x="3497580" y="943610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118745</xdr:rowOff>
    </xdr:from>
    <xdr:to xmlns:xdr="http://schemas.openxmlformats.org/drawingml/2006/spreadsheetDrawing">
      <xdr:col>15</xdr:col>
      <xdr:colOff>50800</xdr:colOff>
      <xdr:row>55</xdr:row>
      <xdr:rowOff>137160</xdr:rowOff>
    </xdr:to>
    <xdr:cxnSp macro="">
      <xdr:nvCxnSpPr>
        <xdr:cNvPr id="124" name="直線コネクタ 123"/>
        <xdr:cNvCxnSpPr/>
      </xdr:nvCxnSpPr>
      <xdr:spPr>
        <a:xfrm flipV="1">
          <a:off x="2019300" y="9342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128270</xdr:rowOff>
    </xdr:from>
    <xdr:to xmlns:xdr="http://schemas.openxmlformats.org/drawingml/2006/spreadsheetDrawing">
      <xdr:col>15</xdr:col>
      <xdr:colOff>101600</xdr:colOff>
      <xdr:row>56</xdr:row>
      <xdr:rowOff>59690</xdr:rowOff>
    </xdr:to>
    <xdr:sp macro="" textlink="">
      <xdr:nvSpPr>
        <xdr:cNvPr id="125" name="フローチャート: 判断 124"/>
        <xdr:cNvSpPr/>
      </xdr:nvSpPr>
      <xdr:spPr>
        <a:xfrm>
          <a:off x="2857500" y="9352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50800</xdr:rowOff>
    </xdr:from>
    <xdr:ext cx="592455" cy="247015"/>
    <xdr:sp macro="" textlink="">
      <xdr:nvSpPr>
        <xdr:cNvPr id="126" name="テキスト ボックス 125"/>
        <xdr:cNvSpPr txBox="1"/>
      </xdr:nvSpPr>
      <xdr:spPr>
        <a:xfrm>
          <a:off x="2608580" y="944245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55</xdr:row>
      <xdr:rowOff>128905</xdr:rowOff>
    </xdr:from>
    <xdr:to xmlns:xdr="http://schemas.openxmlformats.org/drawingml/2006/spreadsheetDrawing">
      <xdr:col>10</xdr:col>
      <xdr:colOff>114300</xdr:colOff>
      <xdr:row>55</xdr:row>
      <xdr:rowOff>137160</xdr:rowOff>
    </xdr:to>
    <xdr:cxnSp macro="">
      <xdr:nvCxnSpPr>
        <xdr:cNvPr id="127" name="直線コネクタ 126"/>
        <xdr:cNvCxnSpPr/>
      </xdr:nvCxnSpPr>
      <xdr:spPr>
        <a:xfrm>
          <a:off x="1123950" y="9352915"/>
          <a:ext cx="8953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127635</xdr:rowOff>
    </xdr:from>
    <xdr:to xmlns:xdr="http://schemas.openxmlformats.org/drawingml/2006/spreadsheetDrawing">
      <xdr:col>10</xdr:col>
      <xdr:colOff>165100</xdr:colOff>
      <xdr:row>56</xdr:row>
      <xdr:rowOff>59055</xdr:rowOff>
    </xdr:to>
    <xdr:sp macro="" textlink="">
      <xdr:nvSpPr>
        <xdr:cNvPr id="128" name="フローチャート: 判断 127"/>
        <xdr:cNvSpPr/>
      </xdr:nvSpPr>
      <xdr:spPr>
        <a:xfrm>
          <a:off x="1968500" y="9351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50800</xdr:rowOff>
    </xdr:from>
    <xdr:ext cx="592455" cy="247015"/>
    <xdr:sp macro="" textlink="">
      <xdr:nvSpPr>
        <xdr:cNvPr id="129" name="テキスト ボックス 128"/>
        <xdr:cNvSpPr txBox="1"/>
      </xdr:nvSpPr>
      <xdr:spPr>
        <a:xfrm>
          <a:off x="1719580" y="944245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20955</xdr:rowOff>
    </xdr:from>
    <xdr:to xmlns:xdr="http://schemas.openxmlformats.org/drawingml/2006/spreadsheetDrawing">
      <xdr:col>6</xdr:col>
      <xdr:colOff>38100</xdr:colOff>
      <xdr:row>56</xdr:row>
      <xdr:rowOff>120015</xdr:rowOff>
    </xdr:to>
    <xdr:sp macro="" textlink="">
      <xdr:nvSpPr>
        <xdr:cNvPr id="130" name="フローチャート: 判断 129"/>
        <xdr:cNvSpPr/>
      </xdr:nvSpPr>
      <xdr:spPr>
        <a:xfrm>
          <a:off x="1079500" y="9412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111760</xdr:rowOff>
    </xdr:from>
    <xdr:ext cx="528320" cy="253365"/>
    <xdr:sp macro="" textlink="">
      <xdr:nvSpPr>
        <xdr:cNvPr id="131" name="テキスト ボックス 130"/>
        <xdr:cNvSpPr txBox="1"/>
      </xdr:nvSpPr>
      <xdr:spPr>
        <a:xfrm>
          <a:off x="862965" y="950341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4450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3" name="テキスト ボックス 132"/>
        <xdr:cNvSpPr txBox="1"/>
      </xdr:nvSpPr>
      <xdr:spPr>
        <a:xfrm>
          <a:off x="3600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285" cy="253365"/>
    <xdr:sp macro="" textlink="">
      <xdr:nvSpPr>
        <xdr:cNvPr id="134" name="テキスト ボックス 133"/>
        <xdr:cNvSpPr txBox="1"/>
      </xdr:nvSpPr>
      <xdr:spPr>
        <a:xfrm>
          <a:off x="2717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8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6" name="テキスト ボックス 135"/>
        <xdr:cNvSpPr txBox="1"/>
      </xdr:nvSpPr>
      <xdr:spPr>
        <a:xfrm>
          <a:off x="933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22225</xdr:rowOff>
    </xdr:from>
    <xdr:to xmlns:xdr="http://schemas.openxmlformats.org/drawingml/2006/spreadsheetDrawing">
      <xdr:col>24</xdr:col>
      <xdr:colOff>114300</xdr:colOff>
      <xdr:row>55</xdr:row>
      <xdr:rowOff>121920</xdr:rowOff>
    </xdr:to>
    <xdr:sp macro="" textlink="">
      <xdr:nvSpPr>
        <xdr:cNvPr id="137" name="楕円 136"/>
        <xdr:cNvSpPr/>
      </xdr:nvSpPr>
      <xdr:spPr>
        <a:xfrm>
          <a:off x="4584700" y="9246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44450</xdr:rowOff>
    </xdr:from>
    <xdr:ext cx="598805" cy="253365"/>
    <xdr:sp macro="" textlink="">
      <xdr:nvSpPr>
        <xdr:cNvPr id="138" name="物件費該当値テキスト"/>
        <xdr:cNvSpPr txBox="1"/>
      </xdr:nvSpPr>
      <xdr:spPr>
        <a:xfrm>
          <a:off x="4686300" y="91008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69215</xdr:rowOff>
    </xdr:from>
    <xdr:to xmlns:xdr="http://schemas.openxmlformats.org/drawingml/2006/spreadsheetDrawing">
      <xdr:col>20</xdr:col>
      <xdr:colOff>38100</xdr:colOff>
      <xdr:row>56</xdr:row>
      <xdr:rowOff>635</xdr:rowOff>
    </xdr:to>
    <xdr:sp macro="" textlink="">
      <xdr:nvSpPr>
        <xdr:cNvPr id="139" name="楕円 138"/>
        <xdr:cNvSpPr/>
      </xdr:nvSpPr>
      <xdr:spPr>
        <a:xfrm>
          <a:off x="3746500" y="9293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17145</xdr:rowOff>
    </xdr:from>
    <xdr:ext cx="592455" cy="247015"/>
    <xdr:sp macro="" textlink="">
      <xdr:nvSpPr>
        <xdr:cNvPr id="140" name="テキスト ボックス 139"/>
        <xdr:cNvSpPr txBox="1"/>
      </xdr:nvSpPr>
      <xdr:spPr>
        <a:xfrm>
          <a:off x="3497580" y="907351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69850</xdr:rowOff>
    </xdr:from>
    <xdr:to xmlns:xdr="http://schemas.openxmlformats.org/drawingml/2006/spreadsheetDrawing">
      <xdr:col>15</xdr:col>
      <xdr:colOff>101600</xdr:colOff>
      <xdr:row>56</xdr:row>
      <xdr:rowOff>1270</xdr:rowOff>
    </xdr:to>
    <xdr:sp macro="" textlink="">
      <xdr:nvSpPr>
        <xdr:cNvPr id="141" name="楕円 140"/>
        <xdr:cNvSpPr/>
      </xdr:nvSpPr>
      <xdr:spPr>
        <a:xfrm>
          <a:off x="2857500" y="9293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17145</xdr:rowOff>
    </xdr:from>
    <xdr:ext cx="592455" cy="247015"/>
    <xdr:sp macro="" textlink="">
      <xdr:nvSpPr>
        <xdr:cNvPr id="142" name="テキスト ボックス 141"/>
        <xdr:cNvSpPr txBox="1"/>
      </xdr:nvSpPr>
      <xdr:spPr>
        <a:xfrm>
          <a:off x="2608580" y="907351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87630</xdr:rowOff>
    </xdr:from>
    <xdr:to xmlns:xdr="http://schemas.openxmlformats.org/drawingml/2006/spreadsheetDrawing">
      <xdr:col>10</xdr:col>
      <xdr:colOff>165100</xdr:colOff>
      <xdr:row>56</xdr:row>
      <xdr:rowOff>19050</xdr:rowOff>
    </xdr:to>
    <xdr:sp macro="" textlink="">
      <xdr:nvSpPr>
        <xdr:cNvPr id="143" name="楕円 142"/>
        <xdr:cNvSpPr/>
      </xdr:nvSpPr>
      <xdr:spPr>
        <a:xfrm>
          <a:off x="1968500" y="9311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35560</xdr:rowOff>
    </xdr:from>
    <xdr:ext cx="592455" cy="247650"/>
    <xdr:sp macro="" textlink="">
      <xdr:nvSpPr>
        <xdr:cNvPr id="144" name="テキスト ボックス 143"/>
        <xdr:cNvSpPr txBox="1"/>
      </xdr:nvSpPr>
      <xdr:spPr>
        <a:xfrm>
          <a:off x="1719580" y="9091930"/>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79375</xdr:rowOff>
    </xdr:from>
    <xdr:to xmlns:xdr="http://schemas.openxmlformats.org/drawingml/2006/spreadsheetDrawing">
      <xdr:col>6</xdr:col>
      <xdr:colOff>38100</xdr:colOff>
      <xdr:row>56</xdr:row>
      <xdr:rowOff>11430</xdr:rowOff>
    </xdr:to>
    <xdr:sp macro="" textlink="">
      <xdr:nvSpPr>
        <xdr:cNvPr id="145" name="楕円 144"/>
        <xdr:cNvSpPr/>
      </xdr:nvSpPr>
      <xdr:spPr>
        <a:xfrm>
          <a:off x="1079500" y="9303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27305</xdr:rowOff>
    </xdr:from>
    <xdr:ext cx="592455" cy="253365"/>
    <xdr:sp macro="" textlink="">
      <xdr:nvSpPr>
        <xdr:cNvPr id="146" name="テキスト ボックス 145"/>
        <xdr:cNvSpPr txBox="1"/>
      </xdr:nvSpPr>
      <xdr:spPr>
        <a:xfrm>
          <a:off x="830580" y="908367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762000" y="106210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89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905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3048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762000" y="114280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3535" cy="219710"/>
    <xdr:sp macro="" textlink="">
      <xdr:nvSpPr>
        <xdr:cNvPr id="155" name="テキスト ボックス 154"/>
        <xdr:cNvSpPr txBox="1"/>
      </xdr:nvSpPr>
      <xdr:spPr>
        <a:xfrm>
          <a:off x="723900" y="112414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762000" y="13663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7" name="直線コネクタ 156"/>
        <xdr:cNvCxnSpPr/>
      </xdr:nvCxnSpPr>
      <xdr:spPr>
        <a:xfrm>
          <a:off x="762000" y="13290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72390</xdr:rowOff>
    </xdr:from>
    <xdr:ext cx="242570" cy="247650"/>
    <xdr:sp macro="" textlink="">
      <xdr:nvSpPr>
        <xdr:cNvPr id="158" name="テキスト ボックス 157"/>
        <xdr:cNvSpPr txBox="1"/>
      </xdr:nvSpPr>
      <xdr:spPr>
        <a:xfrm>
          <a:off x="513080" y="1315212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9" name="直線コネクタ 158"/>
        <xdr:cNvCxnSpPr/>
      </xdr:nvCxnSpPr>
      <xdr:spPr>
        <a:xfrm>
          <a:off x="762000" y="12917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34925</xdr:rowOff>
    </xdr:from>
    <xdr:ext cx="531495" cy="247650"/>
    <xdr:sp macro="" textlink="">
      <xdr:nvSpPr>
        <xdr:cNvPr id="160" name="テキスト ボックス 159"/>
        <xdr:cNvSpPr txBox="1"/>
      </xdr:nvSpPr>
      <xdr:spPr>
        <a:xfrm>
          <a:off x="230505" y="127793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1" name="直線コネクタ 160"/>
        <xdr:cNvCxnSpPr/>
      </xdr:nvCxnSpPr>
      <xdr:spPr>
        <a:xfrm>
          <a:off x="762000" y="12545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1495" cy="247015"/>
    <xdr:sp macro="" textlink="">
      <xdr:nvSpPr>
        <xdr:cNvPr id="162" name="テキスト ボックス 161"/>
        <xdr:cNvSpPr txBox="1"/>
      </xdr:nvSpPr>
      <xdr:spPr>
        <a:xfrm>
          <a:off x="230505" y="124066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3" name="直線コネクタ 162"/>
        <xdr:cNvCxnSpPr/>
      </xdr:nvCxnSpPr>
      <xdr:spPr>
        <a:xfrm>
          <a:off x="762000" y="12172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128270</xdr:rowOff>
    </xdr:from>
    <xdr:ext cx="531495" cy="247650"/>
    <xdr:sp macro="" textlink="">
      <xdr:nvSpPr>
        <xdr:cNvPr id="164" name="テキスト ボックス 163"/>
        <xdr:cNvSpPr txBox="1"/>
      </xdr:nvSpPr>
      <xdr:spPr>
        <a:xfrm>
          <a:off x="230505" y="120345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5" name="直線コネクタ 164"/>
        <xdr:cNvCxnSpPr/>
      </xdr:nvCxnSpPr>
      <xdr:spPr>
        <a:xfrm>
          <a:off x="762000" y="11800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90805</xdr:rowOff>
    </xdr:from>
    <xdr:ext cx="531495" cy="247650"/>
    <xdr:sp macro="" textlink="">
      <xdr:nvSpPr>
        <xdr:cNvPr id="166" name="テキスト ボックス 165"/>
        <xdr:cNvSpPr txBox="1"/>
      </xdr:nvSpPr>
      <xdr:spPr>
        <a:xfrm>
          <a:off x="230505" y="116617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7" name="直線コネクタ 166"/>
        <xdr:cNvCxnSpPr/>
      </xdr:nvCxnSpPr>
      <xdr:spPr>
        <a:xfrm>
          <a:off x="762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1495" cy="247015"/>
    <xdr:sp macro="" textlink="">
      <xdr:nvSpPr>
        <xdr:cNvPr id="168" name="テキスト ボックス 167"/>
        <xdr:cNvSpPr txBox="1"/>
      </xdr:nvSpPr>
      <xdr:spPr>
        <a:xfrm>
          <a:off x="230505" y="112890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9" name="維持補修費グラフ枠"/>
        <xdr:cNvSpPr/>
      </xdr:nvSpPr>
      <xdr:spPr>
        <a:xfrm>
          <a:off x="762000" y="114280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66675</xdr:rowOff>
    </xdr:from>
    <xdr:to xmlns:xdr="http://schemas.openxmlformats.org/drawingml/2006/spreadsheetDrawing">
      <xdr:col>24</xdr:col>
      <xdr:colOff>62865</xdr:colOff>
      <xdr:row>78</xdr:row>
      <xdr:rowOff>141605</xdr:rowOff>
    </xdr:to>
    <xdr:cxnSp macro="">
      <xdr:nvCxnSpPr>
        <xdr:cNvPr id="170" name="直線コネクタ 169"/>
        <xdr:cNvCxnSpPr/>
      </xdr:nvCxnSpPr>
      <xdr:spPr>
        <a:xfrm flipV="1">
          <a:off x="4633595" y="11972925"/>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145415</xdr:rowOff>
    </xdr:from>
    <xdr:ext cx="469900" cy="247650"/>
    <xdr:sp macro="" textlink="">
      <xdr:nvSpPr>
        <xdr:cNvPr id="171" name="維持補修費最小値テキスト"/>
        <xdr:cNvSpPr txBox="1"/>
      </xdr:nvSpPr>
      <xdr:spPr>
        <a:xfrm>
          <a:off x="4686300" y="1322514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141605</xdr:rowOff>
    </xdr:from>
    <xdr:to xmlns:xdr="http://schemas.openxmlformats.org/drawingml/2006/spreadsheetDrawing">
      <xdr:col>24</xdr:col>
      <xdr:colOff>152400</xdr:colOff>
      <xdr:row>78</xdr:row>
      <xdr:rowOff>141605</xdr:rowOff>
    </xdr:to>
    <xdr:cxnSp macro="">
      <xdr:nvCxnSpPr>
        <xdr:cNvPr id="172" name="直線コネクタ 171"/>
        <xdr:cNvCxnSpPr/>
      </xdr:nvCxnSpPr>
      <xdr:spPr>
        <a:xfrm>
          <a:off x="4546600" y="1322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14605</xdr:rowOff>
    </xdr:from>
    <xdr:ext cx="534670" cy="247650"/>
    <xdr:sp macro="" textlink="">
      <xdr:nvSpPr>
        <xdr:cNvPr id="173" name="維持補修費最大値テキスト"/>
        <xdr:cNvSpPr txBox="1"/>
      </xdr:nvSpPr>
      <xdr:spPr>
        <a:xfrm>
          <a:off x="4686300" y="1175321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66675</xdr:rowOff>
    </xdr:from>
    <xdr:to xmlns:xdr="http://schemas.openxmlformats.org/drawingml/2006/spreadsheetDrawing">
      <xdr:col>24</xdr:col>
      <xdr:colOff>152400</xdr:colOff>
      <xdr:row>71</xdr:row>
      <xdr:rowOff>66675</xdr:rowOff>
    </xdr:to>
    <xdr:cxnSp macro="">
      <xdr:nvCxnSpPr>
        <xdr:cNvPr id="174" name="直線コネクタ 173"/>
        <xdr:cNvCxnSpPr/>
      </xdr:nvCxnSpPr>
      <xdr:spPr>
        <a:xfrm>
          <a:off x="4546600" y="11972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109855</xdr:rowOff>
    </xdr:from>
    <xdr:to xmlns:xdr="http://schemas.openxmlformats.org/drawingml/2006/spreadsheetDrawing">
      <xdr:col>24</xdr:col>
      <xdr:colOff>63500</xdr:colOff>
      <xdr:row>76</xdr:row>
      <xdr:rowOff>117475</xdr:rowOff>
    </xdr:to>
    <xdr:cxnSp macro="">
      <xdr:nvCxnSpPr>
        <xdr:cNvPr id="175" name="直線コネクタ 174"/>
        <xdr:cNvCxnSpPr/>
      </xdr:nvCxnSpPr>
      <xdr:spPr>
        <a:xfrm flipV="1">
          <a:off x="3790950" y="12854305"/>
          <a:ext cx="8445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109220</xdr:rowOff>
    </xdr:from>
    <xdr:ext cx="469900" cy="247015"/>
    <xdr:sp macro="" textlink="">
      <xdr:nvSpPr>
        <xdr:cNvPr id="176" name="維持補修費平均値テキスト"/>
        <xdr:cNvSpPr txBox="1"/>
      </xdr:nvSpPr>
      <xdr:spPr>
        <a:xfrm>
          <a:off x="4686300" y="12853670"/>
          <a:ext cx="4699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130175</xdr:rowOff>
    </xdr:from>
    <xdr:to xmlns:xdr="http://schemas.openxmlformats.org/drawingml/2006/spreadsheetDrawing">
      <xdr:col>24</xdr:col>
      <xdr:colOff>114300</xdr:colOff>
      <xdr:row>77</xdr:row>
      <xdr:rowOff>61595</xdr:rowOff>
    </xdr:to>
    <xdr:sp macro="" textlink="">
      <xdr:nvSpPr>
        <xdr:cNvPr id="177" name="フローチャート: 判断 176"/>
        <xdr:cNvSpPr/>
      </xdr:nvSpPr>
      <xdr:spPr>
        <a:xfrm>
          <a:off x="4584700" y="12874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112395</xdr:rowOff>
    </xdr:from>
    <xdr:to xmlns:xdr="http://schemas.openxmlformats.org/drawingml/2006/spreadsheetDrawing">
      <xdr:col>19</xdr:col>
      <xdr:colOff>171450</xdr:colOff>
      <xdr:row>76</xdr:row>
      <xdr:rowOff>117475</xdr:rowOff>
    </xdr:to>
    <xdr:cxnSp macro="">
      <xdr:nvCxnSpPr>
        <xdr:cNvPr id="178" name="直線コネクタ 177"/>
        <xdr:cNvCxnSpPr/>
      </xdr:nvCxnSpPr>
      <xdr:spPr>
        <a:xfrm>
          <a:off x="2908300" y="12856845"/>
          <a:ext cx="8826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59055</xdr:rowOff>
    </xdr:from>
    <xdr:to xmlns:xdr="http://schemas.openxmlformats.org/drawingml/2006/spreadsheetDrawing">
      <xdr:col>20</xdr:col>
      <xdr:colOff>38100</xdr:colOff>
      <xdr:row>76</xdr:row>
      <xdr:rowOff>158750</xdr:rowOff>
    </xdr:to>
    <xdr:sp macro="" textlink="">
      <xdr:nvSpPr>
        <xdr:cNvPr id="179" name="フローチャート: 判断 178"/>
        <xdr:cNvSpPr/>
      </xdr:nvSpPr>
      <xdr:spPr>
        <a:xfrm>
          <a:off x="3746500" y="12803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6350</xdr:rowOff>
    </xdr:from>
    <xdr:ext cx="528320" cy="252730"/>
    <xdr:sp macro="" textlink="">
      <xdr:nvSpPr>
        <xdr:cNvPr id="180" name="テキスト ボックス 179"/>
        <xdr:cNvSpPr txBox="1"/>
      </xdr:nvSpPr>
      <xdr:spPr>
        <a:xfrm>
          <a:off x="3529965" y="12583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84455</xdr:rowOff>
    </xdr:from>
    <xdr:to xmlns:xdr="http://schemas.openxmlformats.org/drawingml/2006/spreadsheetDrawing">
      <xdr:col>15</xdr:col>
      <xdr:colOff>50800</xdr:colOff>
      <xdr:row>76</xdr:row>
      <xdr:rowOff>112395</xdr:rowOff>
    </xdr:to>
    <xdr:cxnSp macro="">
      <xdr:nvCxnSpPr>
        <xdr:cNvPr id="181" name="直線コネクタ 180"/>
        <xdr:cNvCxnSpPr/>
      </xdr:nvCxnSpPr>
      <xdr:spPr>
        <a:xfrm>
          <a:off x="2019300" y="128289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55880</xdr:rowOff>
    </xdr:from>
    <xdr:to xmlns:xdr="http://schemas.openxmlformats.org/drawingml/2006/spreadsheetDrawing">
      <xdr:col>15</xdr:col>
      <xdr:colOff>101600</xdr:colOff>
      <xdr:row>76</xdr:row>
      <xdr:rowOff>154940</xdr:rowOff>
    </xdr:to>
    <xdr:sp macro="" textlink="">
      <xdr:nvSpPr>
        <xdr:cNvPr id="182" name="フローチャート: 判断 181"/>
        <xdr:cNvSpPr/>
      </xdr:nvSpPr>
      <xdr:spPr>
        <a:xfrm>
          <a:off x="2857500" y="12800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3810</xdr:rowOff>
    </xdr:from>
    <xdr:ext cx="528320" cy="253365"/>
    <xdr:sp macro="" textlink="">
      <xdr:nvSpPr>
        <xdr:cNvPr id="183" name="テキスト ボックス 182"/>
        <xdr:cNvSpPr txBox="1"/>
      </xdr:nvSpPr>
      <xdr:spPr>
        <a:xfrm>
          <a:off x="2640965" y="1258062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76</xdr:row>
      <xdr:rowOff>84455</xdr:rowOff>
    </xdr:from>
    <xdr:to xmlns:xdr="http://schemas.openxmlformats.org/drawingml/2006/spreadsheetDrawing">
      <xdr:col>10</xdr:col>
      <xdr:colOff>114300</xdr:colOff>
      <xdr:row>77</xdr:row>
      <xdr:rowOff>50800</xdr:rowOff>
    </xdr:to>
    <xdr:cxnSp macro="">
      <xdr:nvCxnSpPr>
        <xdr:cNvPr id="184" name="直線コネクタ 183"/>
        <xdr:cNvCxnSpPr/>
      </xdr:nvCxnSpPr>
      <xdr:spPr>
        <a:xfrm flipV="1">
          <a:off x="1123950" y="12828905"/>
          <a:ext cx="8953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81915</xdr:rowOff>
    </xdr:from>
    <xdr:to xmlns:xdr="http://schemas.openxmlformats.org/drawingml/2006/spreadsheetDrawing">
      <xdr:col>10</xdr:col>
      <xdr:colOff>165100</xdr:colOff>
      <xdr:row>77</xdr:row>
      <xdr:rowOff>13970</xdr:rowOff>
    </xdr:to>
    <xdr:sp macro="" textlink="">
      <xdr:nvSpPr>
        <xdr:cNvPr id="185" name="フローチャート: 判断 184"/>
        <xdr:cNvSpPr/>
      </xdr:nvSpPr>
      <xdr:spPr>
        <a:xfrm>
          <a:off x="1968500" y="12826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5080</xdr:rowOff>
    </xdr:from>
    <xdr:ext cx="534035" cy="253365"/>
    <xdr:sp macro="" textlink="">
      <xdr:nvSpPr>
        <xdr:cNvPr id="186" name="テキスト ボックス 185"/>
        <xdr:cNvSpPr txBox="1"/>
      </xdr:nvSpPr>
      <xdr:spPr>
        <a:xfrm>
          <a:off x="1751965" y="1291717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134620</xdr:rowOff>
    </xdr:from>
    <xdr:to xmlns:xdr="http://schemas.openxmlformats.org/drawingml/2006/spreadsheetDrawing">
      <xdr:col>6</xdr:col>
      <xdr:colOff>38100</xdr:colOff>
      <xdr:row>77</xdr:row>
      <xdr:rowOff>66675</xdr:rowOff>
    </xdr:to>
    <xdr:sp macro="" textlink="">
      <xdr:nvSpPr>
        <xdr:cNvPr id="187" name="フローチャート: 判断 186"/>
        <xdr:cNvSpPr/>
      </xdr:nvSpPr>
      <xdr:spPr>
        <a:xfrm>
          <a:off x="1079500" y="12879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82550</xdr:rowOff>
    </xdr:from>
    <xdr:ext cx="469265" cy="253365"/>
    <xdr:sp macro="" textlink="">
      <xdr:nvSpPr>
        <xdr:cNvPr id="188" name="テキスト ボックス 187"/>
        <xdr:cNvSpPr txBox="1"/>
      </xdr:nvSpPr>
      <xdr:spPr>
        <a:xfrm>
          <a:off x="895350" y="1265936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9" name="テキスト ボックス 188"/>
        <xdr:cNvSpPr txBox="1"/>
      </xdr:nvSpPr>
      <xdr:spPr>
        <a:xfrm>
          <a:off x="4445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0" name="テキスト ボックス 189"/>
        <xdr:cNvSpPr txBox="1"/>
      </xdr:nvSpPr>
      <xdr:spPr>
        <a:xfrm>
          <a:off x="3600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285" cy="253365"/>
    <xdr:sp macro="" textlink="">
      <xdr:nvSpPr>
        <xdr:cNvPr id="191" name="テキスト ボックス 190"/>
        <xdr:cNvSpPr txBox="1"/>
      </xdr:nvSpPr>
      <xdr:spPr>
        <a:xfrm>
          <a:off x="2717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2" name="テキスト ボックス 191"/>
        <xdr:cNvSpPr txBox="1"/>
      </xdr:nvSpPr>
      <xdr:spPr>
        <a:xfrm>
          <a:off x="18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3" name="テキスト ボックス 192"/>
        <xdr:cNvSpPr txBox="1"/>
      </xdr:nvSpPr>
      <xdr:spPr>
        <a:xfrm>
          <a:off x="933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60325</xdr:rowOff>
    </xdr:from>
    <xdr:to xmlns:xdr="http://schemas.openxmlformats.org/drawingml/2006/spreadsheetDrawing">
      <xdr:col>24</xdr:col>
      <xdr:colOff>114300</xdr:colOff>
      <xdr:row>76</xdr:row>
      <xdr:rowOff>160020</xdr:rowOff>
    </xdr:to>
    <xdr:sp macro="" textlink="">
      <xdr:nvSpPr>
        <xdr:cNvPr id="194" name="楕円 193"/>
        <xdr:cNvSpPr/>
      </xdr:nvSpPr>
      <xdr:spPr>
        <a:xfrm>
          <a:off x="4584700" y="128047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82550</xdr:rowOff>
    </xdr:from>
    <xdr:ext cx="534670" cy="253365"/>
    <xdr:sp macro="" textlink="">
      <xdr:nvSpPr>
        <xdr:cNvPr id="195" name="維持補修費該当値テキスト"/>
        <xdr:cNvSpPr txBox="1"/>
      </xdr:nvSpPr>
      <xdr:spPr>
        <a:xfrm>
          <a:off x="4686300" y="126593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68580</xdr:rowOff>
    </xdr:from>
    <xdr:to xmlns:xdr="http://schemas.openxmlformats.org/drawingml/2006/spreadsheetDrawing">
      <xdr:col>20</xdr:col>
      <xdr:colOff>38100</xdr:colOff>
      <xdr:row>77</xdr:row>
      <xdr:rowOff>0</xdr:rowOff>
    </xdr:to>
    <xdr:sp macro="" textlink="">
      <xdr:nvSpPr>
        <xdr:cNvPr id="196" name="楕円 195"/>
        <xdr:cNvSpPr/>
      </xdr:nvSpPr>
      <xdr:spPr>
        <a:xfrm>
          <a:off x="3746500" y="12813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159385</xdr:rowOff>
    </xdr:from>
    <xdr:ext cx="528320" cy="247650"/>
    <xdr:sp macro="" textlink="">
      <xdr:nvSpPr>
        <xdr:cNvPr id="197" name="テキスト ボックス 196"/>
        <xdr:cNvSpPr txBox="1"/>
      </xdr:nvSpPr>
      <xdr:spPr>
        <a:xfrm>
          <a:off x="3529965" y="1290383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62230</xdr:rowOff>
    </xdr:from>
    <xdr:to xmlns:xdr="http://schemas.openxmlformats.org/drawingml/2006/spreadsheetDrawing">
      <xdr:col>15</xdr:col>
      <xdr:colOff>101600</xdr:colOff>
      <xdr:row>76</xdr:row>
      <xdr:rowOff>162560</xdr:rowOff>
    </xdr:to>
    <xdr:sp macro="" textlink="">
      <xdr:nvSpPr>
        <xdr:cNvPr id="198" name="楕円 197"/>
        <xdr:cNvSpPr/>
      </xdr:nvSpPr>
      <xdr:spPr>
        <a:xfrm>
          <a:off x="2857500" y="12806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153035</xdr:rowOff>
    </xdr:from>
    <xdr:ext cx="528320" cy="252730"/>
    <xdr:sp macro="" textlink="">
      <xdr:nvSpPr>
        <xdr:cNvPr id="199" name="テキスト ボックス 198"/>
        <xdr:cNvSpPr txBox="1"/>
      </xdr:nvSpPr>
      <xdr:spPr>
        <a:xfrm>
          <a:off x="2640965" y="128974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34925</xdr:rowOff>
    </xdr:from>
    <xdr:to xmlns:xdr="http://schemas.openxmlformats.org/drawingml/2006/spreadsheetDrawing">
      <xdr:col>10</xdr:col>
      <xdr:colOff>165100</xdr:colOff>
      <xdr:row>76</xdr:row>
      <xdr:rowOff>133985</xdr:rowOff>
    </xdr:to>
    <xdr:sp macro="" textlink="">
      <xdr:nvSpPr>
        <xdr:cNvPr id="200" name="楕円 199"/>
        <xdr:cNvSpPr/>
      </xdr:nvSpPr>
      <xdr:spPr>
        <a:xfrm>
          <a:off x="1968500" y="12779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150495</xdr:rowOff>
    </xdr:from>
    <xdr:ext cx="534035" cy="253365"/>
    <xdr:sp macro="" textlink="">
      <xdr:nvSpPr>
        <xdr:cNvPr id="201" name="テキスト ボックス 200"/>
        <xdr:cNvSpPr txBox="1"/>
      </xdr:nvSpPr>
      <xdr:spPr>
        <a:xfrm>
          <a:off x="1751965" y="1255966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xdr:rowOff>
    </xdr:from>
    <xdr:to xmlns:xdr="http://schemas.openxmlformats.org/drawingml/2006/spreadsheetDrawing">
      <xdr:col>6</xdr:col>
      <xdr:colOff>38100</xdr:colOff>
      <xdr:row>77</xdr:row>
      <xdr:rowOff>99695</xdr:rowOff>
    </xdr:to>
    <xdr:sp macro="" textlink="">
      <xdr:nvSpPr>
        <xdr:cNvPr id="202" name="楕円 201"/>
        <xdr:cNvSpPr/>
      </xdr:nvSpPr>
      <xdr:spPr>
        <a:xfrm>
          <a:off x="1079500" y="12912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91440</xdr:rowOff>
    </xdr:from>
    <xdr:ext cx="469265" cy="247650"/>
    <xdr:sp macro="" textlink="">
      <xdr:nvSpPr>
        <xdr:cNvPr id="203" name="テキスト ボックス 202"/>
        <xdr:cNvSpPr txBox="1"/>
      </xdr:nvSpPr>
      <xdr:spPr>
        <a:xfrm>
          <a:off x="895350" y="13003530"/>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4" name="正方形/長方形 203"/>
        <xdr:cNvSpPr/>
      </xdr:nvSpPr>
      <xdr:spPr>
        <a:xfrm>
          <a:off x="762000" y="139738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5" name="正方形/長方形 204"/>
        <xdr:cNvSpPr/>
      </xdr:nvSpPr>
      <xdr:spPr>
        <a:xfrm>
          <a:off x="889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7" name="正方形/長方形 206"/>
        <xdr:cNvSpPr/>
      </xdr:nvSpPr>
      <xdr:spPr>
        <a:xfrm>
          <a:off x="1905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9" name="正方形/長方形 208"/>
        <xdr:cNvSpPr/>
      </xdr:nvSpPr>
      <xdr:spPr>
        <a:xfrm>
          <a:off x="3048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3535" cy="219710"/>
    <xdr:sp macro="" textlink="">
      <xdr:nvSpPr>
        <xdr:cNvPr id="212" name="テキスト ボックス 211"/>
        <xdr:cNvSpPr txBox="1"/>
      </xdr:nvSpPr>
      <xdr:spPr>
        <a:xfrm>
          <a:off x="723900" y="145942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4" name="テキスト ボックス 213"/>
        <xdr:cNvSpPr txBox="1"/>
      </xdr:nvSpPr>
      <xdr:spPr>
        <a:xfrm>
          <a:off x="513080" y="169138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667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29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730"/>
    <xdr:sp macro="" textlink="">
      <xdr:nvSpPr>
        <xdr:cNvPr id="220" name="テキスト ボックス 219"/>
        <xdr:cNvSpPr txBox="1"/>
      </xdr:nvSpPr>
      <xdr:spPr>
        <a:xfrm>
          <a:off x="230505" y="157708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53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2" name="テキスト ボックス 221"/>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3" name="直線コネクタ 222"/>
        <xdr:cNvCxnSpPr/>
      </xdr:nvCxnSpPr>
      <xdr:spPr>
        <a:xfrm>
          <a:off x="762000" y="15153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4995" cy="250825"/>
    <xdr:sp macro="" textlink="">
      <xdr:nvSpPr>
        <xdr:cNvPr id="224" name="テキスト ボックス 223"/>
        <xdr:cNvSpPr txBox="1"/>
      </xdr:nvSpPr>
      <xdr:spPr>
        <a:xfrm>
          <a:off x="166370" y="1501457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5" name="直線コネクタ 224"/>
        <xdr:cNvCxnSpPr/>
      </xdr:nvCxnSpPr>
      <xdr:spPr>
        <a:xfrm>
          <a:off x="762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4995" cy="247015"/>
    <xdr:sp macro="" textlink="">
      <xdr:nvSpPr>
        <xdr:cNvPr id="226" name="テキスト ボックス 225"/>
        <xdr:cNvSpPr txBox="1"/>
      </xdr:nvSpPr>
      <xdr:spPr>
        <a:xfrm>
          <a:off x="166370" y="146418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15875</xdr:rowOff>
    </xdr:from>
    <xdr:to xmlns:xdr="http://schemas.openxmlformats.org/drawingml/2006/spreadsheetDrawing">
      <xdr:col>24</xdr:col>
      <xdr:colOff>62865</xdr:colOff>
      <xdr:row>98</xdr:row>
      <xdr:rowOff>102235</xdr:rowOff>
    </xdr:to>
    <xdr:cxnSp macro="">
      <xdr:nvCxnSpPr>
        <xdr:cNvPr id="228" name="直線コネクタ 227"/>
        <xdr:cNvCxnSpPr/>
      </xdr:nvCxnSpPr>
      <xdr:spPr>
        <a:xfrm flipV="1">
          <a:off x="4633595" y="1510728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106045</xdr:rowOff>
    </xdr:from>
    <xdr:ext cx="534670" cy="259080"/>
    <xdr:sp macro="" textlink="">
      <xdr:nvSpPr>
        <xdr:cNvPr id="229" name="扶助費最小値テキスト"/>
        <xdr:cNvSpPr txBox="1"/>
      </xdr:nvSpPr>
      <xdr:spPr>
        <a:xfrm>
          <a:off x="4686300" y="1656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102235</xdr:rowOff>
    </xdr:from>
    <xdr:to xmlns:xdr="http://schemas.openxmlformats.org/drawingml/2006/spreadsheetDrawing">
      <xdr:col>24</xdr:col>
      <xdr:colOff>152400</xdr:colOff>
      <xdr:row>98</xdr:row>
      <xdr:rowOff>102235</xdr:rowOff>
    </xdr:to>
    <xdr:cxnSp macro="">
      <xdr:nvCxnSpPr>
        <xdr:cNvPr id="230" name="直線コネクタ 229"/>
        <xdr:cNvCxnSpPr/>
      </xdr:nvCxnSpPr>
      <xdr:spPr>
        <a:xfrm>
          <a:off x="4546600" y="1656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130810</xdr:rowOff>
    </xdr:from>
    <xdr:ext cx="598805" cy="252730"/>
    <xdr:sp macro="" textlink="">
      <xdr:nvSpPr>
        <xdr:cNvPr id="231" name="扶助費最大値テキスト"/>
        <xdr:cNvSpPr txBox="1"/>
      </xdr:nvSpPr>
      <xdr:spPr>
        <a:xfrm>
          <a:off x="4686300" y="148869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15875</xdr:rowOff>
    </xdr:from>
    <xdr:to xmlns:xdr="http://schemas.openxmlformats.org/drawingml/2006/spreadsheetDrawing">
      <xdr:col>24</xdr:col>
      <xdr:colOff>152400</xdr:colOff>
      <xdr:row>90</xdr:row>
      <xdr:rowOff>15875</xdr:rowOff>
    </xdr:to>
    <xdr:cxnSp macro="">
      <xdr:nvCxnSpPr>
        <xdr:cNvPr id="232" name="直線コネクタ 231"/>
        <xdr:cNvCxnSpPr/>
      </xdr:nvCxnSpPr>
      <xdr:spPr>
        <a:xfrm>
          <a:off x="4546600" y="1510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94</xdr:row>
      <xdr:rowOff>33655</xdr:rowOff>
    </xdr:from>
    <xdr:to xmlns:xdr="http://schemas.openxmlformats.org/drawingml/2006/spreadsheetDrawing">
      <xdr:col>24</xdr:col>
      <xdr:colOff>63500</xdr:colOff>
      <xdr:row>94</xdr:row>
      <xdr:rowOff>117475</xdr:rowOff>
    </xdr:to>
    <xdr:cxnSp macro="">
      <xdr:nvCxnSpPr>
        <xdr:cNvPr id="233" name="直線コネクタ 232"/>
        <xdr:cNvCxnSpPr/>
      </xdr:nvCxnSpPr>
      <xdr:spPr>
        <a:xfrm flipV="1">
          <a:off x="3790950" y="15807055"/>
          <a:ext cx="8445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30480</xdr:rowOff>
    </xdr:from>
    <xdr:ext cx="534670" cy="252730"/>
    <xdr:sp macro="" textlink="">
      <xdr:nvSpPr>
        <xdr:cNvPr id="234" name="扶助費平均値テキスト"/>
        <xdr:cNvSpPr txBox="1"/>
      </xdr:nvSpPr>
      <xdr:spPr>
        <a:xfrm>
          <a:off x="4686300" y="1597533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52070</xdr:rowOff>
    </xdr:from>
    <xdr:to xmlns:xdr="http://schemas.openxmlformats.org/drawingml/2006/spreadsheetDrawing">
      <xdr:col>24</xdr:col>
      <xdr:colOff>114300</xdr:colOff>
      <xdr:row>95</xdr:row>
      <xdr:rowOff>153670</xdr:rowOff>
    </xdr:to>
    <xdr:sp macro="" textlink="">
      <xdr:nvSpPr>
        <xdr:cNvPr id="235" name="フローチャート: 判断 234"/>
        <xdr:cNvSpPr/>
      </xdr:nvSpPr>
      <xdr:spPr>
        <a:xfrm>
          <a:off x="4584700" y="1599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117475</xdr:rowOff>
    </xdr:from>
    <xdr:to xmlns:xdr="http://schemas.openxmlformats.org/drawingml/2006/spreadsheetDrawing">
      <xdr:col>19</xdr:col>
      <xdr:colOff>171450</xdr:colOff>
      <xdr:row>94</xdr:row>
      <xdr:rowOff>144145</xdr:rowOff>
    </xdr:to>
    <xdr:cxnSp macro="">
      <xdr:nvCxnSpPr>
        <xdr:cNvPr id="236" name="直線コネクタ 235"/>
        <xdr:cNvCxnSpPr/>
      </xdr:nvCxnSpPr>
      <xdr:spPr>
        <a:xfrm flipV="1">
          <a:off x="2908300" y="15890875"/>
          <a:ext cx="8826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63500</xdr:rowOff>
    </xdr:from>
    <xdr:to xmlns:xdr="http://schemas.openxmlformats.org/drawingml/2006/spreadsheetDrawing">
      <xdr:col>20</xdr:col>
      <xdr:colOff>38100</xdr:colOff>
      <xdr:row>95</xdr:row>
      <xdr:rowOff>165100</xdr:rowOff>
    </xdr:to>
    <xdr:sp macro="" textlink="">
      <xdr:nvSpPr>
        <xdr:cNvPr id="237" name="フローチャート: 判断 236"/>
        <xdr:cNvSpPr/>
      </xdr:nvSpPr>
      <xdr:spPr>
        <a:xfrm>
          <a:off x="3746500" y="1600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156210</xdr:rowOff>
    </xdr:from>
    <xdr:ext cx="528320" cy="252730"/>
    <xdr:sp macro="" textlink="">
      <xdr:nvSpPr>
        <xdr:cNvPr id="238" name="テキスト ボックス 237"/>
        <xdr:cNvSpPr txBox="1"/>
      </xdr:nvSpPr>
      <xdr:spPr>
        <a:xfrm>
          <a:off x="3529965" y="161010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126365</xdr:rowOff>
    </xdr:from>
    <xdr:to xmlns:xdr="http://schemas.openxmlformats.org/drawingml/2006/spreadsheetDrawing">
      <xdr:col>15</xdr:col>
      <xdr:colOff>50800</xdr:colOff>
      <xdr:row>94</xdr:row>
      <xdr:rowOff>144145</xdr:rowOff>
    </xdr:to>
    <xdr:cxnSp macro="">
      <xdr:nvCxnSpPr>
        <xdr:cNvPr id="239" name="直線コネクタ 238"/>
        <xdr:cNvCxnSpPr/>
      </xdr:nvCxnSpPr>
      <xdr:spPr>
        <a:xfrm>
          <a:off x="2019300" y="158997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69850</xdr:rowOff>
    </xdr:from>
    <xdr:to xmlns:xdr="http://schemas.openxmlformats.org/drawingml/2006/spreadsheetDrawing">
      <xdr:col>15</xdr:col>
      <xdr:colOff>101600</xdr:colOff>
      <xdr:row>96</xdr:row>
      <xdr:rowOff>0</xdr:rowOff>
    </xdr:to>
    <xdr:sp macro="" textlink="">
      <xdr:nvSpPr>
        <xdr:cNvPr id="240" name="フローチャート: 判断 239"/>
        <xdr:cNvSpPr/>
      </xdr:nvSpPr>
      <xdr:spPr>
        <a:xfrm>
          <a:off x="2857500" y="160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162560</xdr:rowOff>
    </xdr:from>
    <xdr:ext cx="528320" cy="259080"/>
    <xdr:sp macro="" textlink="">
      <xdr:nvSpPr>
        <xdr:cNvPr id="241" name="テキスト ボックス 240"/>
        <xdr:cNvSpPr txBox="1"/>
      </xdr:nvSpPr>
      <xdr:spPr>
        <a:xfrm>
          <a:off x="2640965" y="16107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94</xdr:row>
      <xdr:rowOff>126365</xdr:rowOff>
    </xdr:from>
    <xdr:to xmlns:xdr="http://schemas.openxmlformats.org/drawingml/2006/spreadsheetDrawing">
      <xdr:col>10</xdr:col>
      <xdr:colOff>114300</xdr:colOff>
      <xdr:row>95</xdr:row>
      <xdr:rowOff>52705</xdr:rowOff>
    </xdr:to>
    <xdr:cxnSp macro="">
      <xdr:nvCxnSpPr>
        <xdr:cNvPr id="242" name="直線コネクタ 241"/>
        <xdr:cNvCxnSpPr/>
      </xdr:nvCxnSpPr>
      <xdr:spPr>
        <a:xfrm flipV="1">
          <a:off x="1123950" y="15899765"/>
          <a:ext cx="8953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65405</xdr:rowOff>
    </xdr:from>
    <xdr:to xmlns:xdr="http://schemas.openxmlformats.org/drawingml/2006/spreadsheetDrawing">
      <xdr:col>10</xdr:col>
      <xdr:colOff>165100</xdr:colOff>
      <xdr:row>95</xdr:row>
      <xdr:rowOff>167005</xdr:rowOff>
    </xdr:to>
    <xdr:sp macro="" textlink="">
      <xdr:nvSpPr>
        <xdr:cNvPr id="243" name="フローチャート: 判断 242"/>
        <xdr:cNvSpPr/>
      </xdr:nvSpPr>
      <xdr:spPr>
        <a:xfrm>
          <a:off x="1968500" y="1601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158115</xdr:rowOff>
    </xdr:from>
    <xdr:ext cx="534035" cy="252730"/>
    <xdr:sp macro="" textlink="">
      <xdr:nvSpPr>
        <xdr:cNvPr id="244" name="テキスト ボックス 243"/>
        <xdr:cNvSpPr txBox="1"/>
      </xdr:nvSpPr>
      <xdr:spPr>
        <a:xfrm>
          <a:off x="1751965" y="1610296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5" name="フローチャート: 判断 244"/>
        <xdr:cNvSpPr/>
      </xdr:nvSpPr>
      <xdr:spPr>
        <a:xfrm>
          <a:off x="1079500" y="1609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76200</xdr:rowOff>
    </xdr:from>
    <xdr:ext cx="528320" cy="252730"/>
    <xdr:sp macro="" textlink="">
      <xdr:nvSpPr>
        <xdr:cNvPr id="246" name="テキスト ボックス 245"/>
        <xdr:cNvSpPr txBox="1"/>
      </xdr:nvSpPr>
      <xdr:spPr>
        <a:xfrm>
          <a:off x="862965" y="16192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8" name="テキスト ボックス 247"/>
        <xdr:cNvSpPr txBox="1"/>
      </xdr:nvSpPr>
      <xdr:spPr>
        <a:xfrm>
          <a:off x="3600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285" cy="259080"/>
    <xdr:sp macro="" textlink="">
      <xdr:nvSpPr>
        <xdr:cNvPr id="249" name="テキスト ボックス 248"/>
        <xdr:cNvSpPr txBox="1"/>
      </xdr:nvSpPr>
      <xdr:spPr>
        <a:xfrm>
          <a:off x="2717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1" name="テキスト ボックス 250"/>
        <xdr:cNvSpPr txBox="1"/>
      </xdr:nvSpPr>
      <xdr:spPr>
        <a:xfrm>
          <a:off x="93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154940</xdr:rowOff>
    </xdr:from>
    <xdr:to xmlns:xdr="http://schemas.openxmlformats.org/drawingml/2006/spreadsheetDrawing">
      <xdr:col>24</xdr:col>
      <xdr:colOff>114300</xdr:colOff>
      <xdr:row>94</xdr:row>
      <xdr:rowOff>84455</xdr:rowOff>
    </xdr:to>
    <xdr:sp macro="" textlink="">
      <xdr:nvSpPr>
        <xdr:cNvPr id="252" name="楕円 251"/>
        <xdr:cNvSpPr/>
      </xdr:nvSpPr>
      <xdr:spPr>
        <a:xfrm>
          <a:off x="4584700" y="15756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6350</xdr:rowOff>
    </xdr:from>
    <xdr:ext cx="534670" cy="252730"/>
    <xdr:sp macro="" textlink="">
      <xdr:nvSpPr>
        <xdr:cNvPr id="253" name="扶助費該当値テキスト"/>
        <xdr:cNvSpPr txBox="1"/>
      </xdr:nvSpPr>
      <xdr:spPr>
        <a:xfrm>
          <a:off x="4686300" y="156083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66675</xdr:rowOff>
    </xdr:from>
    <xdr:to xmlns:xdr="http://schemas.openxmlformats.org/drawingml/2006/spreadsheetDrawing">
      <xdr:col>20</xdr:col>
      <xdr:colOff>38100</xdr:colOff>
      <xdr:row>94</xdr:row>
      <xdr:rowOff>168275</xdr:rowOff>
    </xdr:to>
    <xdr:sp macro="" textlink="">
      <xdr:nvSpPr>
        <xdr:cNvPr id="254" name="楕円 253"/>
        <xdr:cNvSpPr/>
      </xdr:nvSpPr>
      <xdr:spPr>
        <a:xfrm>
          <a:off x="3746500" y="158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13335</xdr:rowOff>
    </xdr:from>
    <xdr:ext cx="528320" cy="259080"/>
    <xdr:sp macro="" textlink="">
      <xdr:nvSpPr>
        <xdr:cNvPr id="255" name="テキスト ボックス 254"/>
        <xdr:cNvSpPr txBox="1"/>
      </xdr:nvSpPr>
      <xdr:spPr>
        <a:xfrm>
          <a:off x="3529965" y="156152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93345</xdr:rowOff>
    </xdr:from>
    <xdr:to xmlns:xdr="http://schemas.openxmlformats.org/drawingml/2006/spreadsheetDrawing">
      <xdr:col>15</xdr:col>
      <xdr:colOff>101600</xdr:colOff>
      <xdr:row>95</xdr:row>
      <xdr:rowOff>23495</xdr:rowOff>
    </xdr:to>
    <xdr:sp macro="" textlink="">
      <xdr:nvSpPr>
        <xdr:cNvPr id="256" name="楕円 255"/>
        <xdr:cNvSpPr/>
      </xdr:nvSpPr>
      <xdr:spPr>
        <a:xfrm>
          <a:off x="2857500" y="158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40640</xdr:rowOff>
    </xdr:from>
    <xdr:ext cx="528320" cy="252730"/>
    <xdr:sp macro="" textlink="">
      <xdr:nvSpPr>
        <xdr:cNvPr id="257" name="テキスト ボックス 256"/>
        <xdr:cNvSpPr txBox="1"/>
      </xdr:nvSpPr>
      <xdr:spPr>
        <a:xfrm>
          <a:off x="2640965" y="15642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75565</xdr:rowOff>
    </xdr:from>
    <xdr:to xmlns:xdr="http://schemas.openxmlformats.org/drawingml/2006/spreadsheetDrawing">
      <xdr:col>10</xdr:col>
      <xdr:colOff>165100</xdr:colOff>
      <xdr:row>95</xdr:row>
      <xdr:rowOff>6350</xdr:rowOff>
    </xdr:to>
    <xdr:sp macro="" textlink="">
      <xdr:nvSpPr>
        <xdr:cNvPr id="258" name="楕円 257"/>
        <xdr:cNvSpPr/>
      </xdr:nvSpPr>
      <xdr:spPr>
        <a:xfrm>
          <a:off x="1968500" y="15848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22860</xdr:rowOff>
    </xdr:from>
    <xdr:ext cx="534035" cy="259080"/>
    <xdr:sp macro="" textlink="">
      <xdr:nvSpPr>
        <xdr:cNvPr id="259" name="テキスト ボックス 258"/>
        <xdr:cNvSpPr txBox="1"/>
      </xdr:nvSpPr>
      <xdr:spPr>
        <a:xfrm>
          <a:off x="1751965" y="1562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1905</xdr:rowOff>
    </xdr:from>
    <xdr:to xmlns:xdr="http://schemas.openxmlformats.org/drawingml/2006/spreadsheetDrawing">
      <xdr:col>6</xdr:col>
      <xdr:colOff>38100</xdr:colOff>
      <xdr:row>95</xdr:row>
      <xdr:rowOff>103505</xdr:rowOff>
    </xdr:to>
    <xdr:sp macro="" textlink="">
      <xdr:nvSpPr>
        <xdr:cNvPr id="260" name="楕円 259"/>
        <xdr:cNvSpPr/>
      </xdr:nvSpPr>
      <xdr:spPr>
        <a:xfrm>
          <a:off x="1079500" y="1594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120650</xdr:rowOff>
    </xdr:from>
    <xdr:ext cx="528320" cy="252730"/>
    <xdr:sp macro="" textlink="">
      <xdr:nvSpPr>
        <xdr:cNvPr id="261" name="テキスト ボックス 260"/>
        <xdr:cNvSpPr txBox="1"/>
      </xdr:nvSpPr>
      <xdr:spPr>
        <a:xfrm>
          <a:off x="862965" y="15722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2" name="正方形/長方形 261"/>
        <xdr:cNvSpPr/>
      </xdr:nvSpPr>
      <xdr:spPr>
        <a:xfrm>
          <a:off x="6604000" y="39154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3" name="正方形/長方形 262"/>
        <xdr:cNvSpPr/>
      </xdr:nvSpPr>
      <xdr:spPr>
        <a:xfrm>
          <a:off x="6731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5" name="正方形/長方形 264"/>
        <xdr:cNvSpPr/>
      </xdr:nvSpPr>
      <xdr:spPr>
        <a:xfrm>
          <a:off x="7747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7" name="正方形/長方形 266"/>
        <xdr:cNvSpPr/>
      </xdr:nvSpPr>
      <xdr:spPr>
        <a:xfrm>
          <a:off x="8890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9" name="正方形/長方形 268"/>
        <xdr:cNvSpPr/>
      </xdr:nvSpPr>
      <xdr:spPr>
        <a:xfrm>
          <a:off x="6604000" y="47224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3535" cy="219710"/>
    <xdr:sp macro="" textlink="">
      <xdr:nvSpPr>
        <xdr:cNvPr id="270" name="テキスト ボックス 269"/>
        <xdr:cNvSpPr txBox="1"/>
      </xdr:nvSpPr>
      <xdr:spPr>
        <a:xfrm>
          <a:off x="6565900" y="45358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1" name="直線コネクタ 270"/>
        <xdr:cNvCxnSpPr/>
      </xdr:nvCxnSpPr>
      <xdr:spPr>
        <a:xfrm>
          <a:off x="6604000" y="6957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109220</xdr:rowOff>
    </xdr:from>
    <xdr:ext cx="242570" cy="247015"/>
    <xdr:sp macro="" textlink="">
      <xdr:nvSpPr>
        <xdr:cNvPr id="272" name="テキスト ボックス 271"/>
        <xdr:cNvSpPr txBox="1"/>
      </xdr:nvSpPr>
      <xdr:spPr>
        <a:xfrm>
          <a:off x="6355080" y="68186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3" name="直線コネクタ 272"/>
        <xdr:cNvCxnSpPr/>
      </xdr:nvCxnSpPr>
      <xdr:spPr>
        <a:xfrm>
          <a:off x="6604000" y="6584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72390</xdr:rowOff>
    </xdr:from>
    <xdr:ext cx="525780" cy="247650"/>
    <xdr:sp macro="" textlink="">
      <xdr:nvSpPr>
        <xdr:cNvPr id="274" name="テキスト ボックス 273"/>
        <xdr:cNvSpPr txBox="1"/>
      </xdr:nvSpPr>
      <xdr:spPr>
        <a:xfrm>
          <a:off x="6072505" y="644652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5" name="直線コネクタ 274"/>
        <xdr:cNvCxnSpPr/>
      </xdr:nvCxnSpPr>
      <xdr:spPr>
        <a:xfrm>
          <a:off x="6604000" y="6212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4995" cy="247650"/>
    <xdr:sp macro="" textlink="">
      <xdr:nvSpPr>
        <xdr:cNvPr id="276" name="テキスト ボックス 275"/>
        <xdr:cNvSpPr txBox="1"/>
      </xdr:nvSpPr>
      <xdr:spPr>
        <a:xfrm>
          <a:off x="6008370" y="60737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7" name="直線コネクタ 276"/>
        <xdr:cNvCxnSpPr/>
      </xdr:nvCxnSpPr>
      <xdr:spPr>
        <a:xfrm>
          <a:off x="6604000" y="5840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4995" cy="247015"/>
    <xdr:sp macro="" textlink="">
      <xdr:nvSpPr>
        <xdr:cNvPr id="278" name="テキスト ボックス 277"/>
        <xdr:cNvSpPr txBox="1"/>
      </xdr:nvSpPr>
      <xdr:spPr>
        <a:xfrm>
          <a:off x="6008370" y="57010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9" name="直線コネクタ 278"/>
        <xdr:cNvCxnSpPr/>
      </xdr:nvCxnSpPr>
      <xdr:spPr>
        <a:xfrm>
          <a:off x="6604000" y="54673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4995" cy="247650"/>
    <xdr:sp macro="" textlink="">
      <xdr:nvSpPr>
        <xdr:cNvPr id="280" name="テキスト ボックス 279"/>
        <xdr:cNvSpPr txBox="1"/>
      </xdr:nvSpPr>
      <xdr:spPr>
        <a:xfrm>
          <a:off x="6008370" y="5328920"/>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1" name="直線コネクタ 280"/>
        <xdr:cNvCxnSpPr/>
      </xdr:nvCxnSpPr>
      <xdr:spPr>
        <a:xfrm>
          <a:off x="6604000" y="50946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4995" cy="247650"/>
    <xdr:sp macro="" textlink="">
      <xdr:nvSpPr>
        <xdr:cNvPr id="282" name="テキスト ボックス 281"/>
        <xdr:cNvSpPr txBox="1"/>
      </xdr:nvSpPr>
      <xdr:spPr>
        <a:xfrm>
          <a:off x="6008370" y="49561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6604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4995" cy="247015"/>
    <xdr:sp macro="" textlink="">
      <xdr:nvSpPr>
        <xdr:cNvPr id="284" name="テキスト ボックス 283"/>
        <xdr:cNvSpPr txBox="1"/>
      </xdr:nvSpPr>
      <xdr:spPr>
        <a:xfrm>
          <a:off x="6008370" y="45834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5" name="補助費等グラフ枠"/>
        <xdr:cNvSpPr/>
      </xdr:nvSpPr>
      <xdr:spPr>
        <a:xfrm>
          <a:off x="6604000" y="47224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134620</xdr:rowOff>
    </xdr:from>
    <xdr:to xmlns:xdr="http://schemas.openxmlformats.org/drawingml/2006/spreadsheetDrawing">
      <xdr:col>54</xdr:col>
      <xdr:colOff>171450</xdr:colOff>
      <xdr:row>39</xdr:row>
      <xdr:rowOff>66675</xdr:rowOff>
    </xdr:to>
    <xdr:cxnSp macro="">
      <xdr:nvCxnSpPr>
        <xdr:cNvPr id="286" name="直線コネクタ 285"/>
        <xdr:cNvCxnSpPr/>
      </xdr:nvCxnSpPr>
      <xdr:spPr>
        <a:xfrm flipV="1">
          <a:off x="10458450" y="5167630"/>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70485</xdr:rowOff>
    </xdr:from>
    <xdr:ext cx="528955" cy="247650"/>
    <xdr:sp macro="" textlink="">
      <xdr:nvSpPr>
        <xdr:cNvPr id="287" name="補助費等最小値テキスト"/>
        <xdr:cNvSpPr txBox="1"/>
      </xdr:nvSpPr>
      <xdr:spPr>
        <a:xfrm>
          <a:off x="10528300" y="661225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66675</xdr:rowOff>
    </xdr:from>
    <xdr:to xmlns:xdr="http://schemas.openxmlformats.org/drawingml/2006/spreadsheetDrawing">
      <xdr:col>55</xdr:col>
      <xdr:colOff>88900</xdr:colOff>
      <xdr:row>39</xdr:row>
      <xdr:rowOff>66675</xdr:rowOff>
    </xdr:to>
    <xdr:cxnSp macro="">
      <xdr:nvCxnSpPr>
        <xdr:cNvPr id="288" name="直線コネクタ 287"/>
        <xdr:cNvCxnSpPr/>
      </xdr:nvCxnSpPr>
      <xdr:spPr>
        <a:xfrm>
          <a:off x="10388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82550</xdr:rowOff>
    </xdr:from>
    <xdr:ext cx="593090" cy="253365"/>
    <xdr:sp macro="" textlink="">
      <xdr:nvSpPr>
        <xdr:cNvPr id="289" name="補助費等最大値テキスト"/>
        <xdr:cNvSpPr txBox="1"/>
      </xdr:nvSpPr>
      <xdr:spPr>
        <a:xfrm>
          <a:off x="10528300" y="49479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134620</xdr:rowOff>
    </xdr:from>
    <xdr:to xmlns:xdr="http://schemas.openxmlformats.org/drawingml/2006/spreadsheetDrawing">
      <xdr:col>55</xdr:col>
      <xdr:colOff>88900</xdr:colOff>
      <xdr:row>30</xdr:row>
      <xdr:rowOff>134620</xdr:rowOff>
    </xdr:to>
    <xdr:cxnSp macro="">
      <xdr:nvCxnSpPr>
        <xdr:cNvPr id="290" name="直線コネクタ 289"/>
        <xdr:cNvCxnSpPr/>
      </xdr:nvCxnSpPr>
      <xdr:spPr>
        <a:xfrm>
          <a:off x="10388600" y="516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33655</xdr:rowOff>
    </xdr:from>
    <xdr:to xmlns:xdr="http://schemas.openxmlformats.org/drawingml/2006/spreadsheetDrawing">
      <xdr:col>55</xdr:col>
      <xdr:colOff>0</xdr:colOff>
      <xdr:row>38</xdr:row>
      <xdr:rowOff>115570</xdr:rowOff>
    </xdr:to>
    <xdr:cxnSp macro="">
      <xdr:nvCxnSpPr>
        <xdr:cNvPr id="291" name="直線コネクタ 290"/>
        <xdr:cNvCxnSpPr/>
      </xdr:nvCxnSpPr>
      <xdr:spPr>
        <a:xfrm flipV="1">
          <a:off x="9639300" y="640778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111760</xdr:rowOff>
    </xdr:from>
    <xdr:ext cx="593090" cy="253365"/>
    <xdr:sp macro="" textlink="">
      <xdr:nvSpPr>
        <xdr:cNvPr id="292" name="補助費等平均値テキスト"/>
        <xdr:cNvSpPr txBox="1"/>
      </xdr:nvSpPr>
      <xdr:spPr>
        <a:xfrm>
          <a:off x="10528300" y="5815330"/>
          <a:ext cx="593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89535</xdr:rowOff>
    </xdr:from>
    <xdr:to xmlns:xdr="http://schemas.openxmlformats.org/drawingml/2006/spreadsheetDrawing">
      <xdr:col>55</xdr:col>
      <xdr:colOff>50800</xdr:colOff>
      <xdr:row>36</xdr:row>
      <xdr:rowOff>20955</xdr:rowOff>
    </xdr:to>
    <xdr:sp macro="" textlink="">
      <xdr:nvSpPr>
        <xdr:cNvPr id="293" name="フローチャート: 判断 292"/>
        <xdr:cNvSpPr/>
      </xdr:nvSpPr>
      <xdr:spPr>
        <a:xfrm>
          <a:off x="10426700" y="5960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114935</xdr:rowOff>
    </xdr:from>
    <xdr:to xmlns:xdr="http://schemas.openxmlformats.org/drawingml/2006/spreadsheetDrawing">
      <xdr:col>50</xdr:col>
      <xdr:colOff>114300</xdr:colOff>
      <xdr:row>38</xdr:row>
      <xdr:rowOff>115570</xdr:rowOff>
    </xdr:to>
    <xdr:cxnSp macro="">
      <xdr:nvCxnSpPr>
        <xdr:cNvPr id="294" name="直線コネクタ 293"/>
        <xdr:cNvCxnSpPr/>
      </xdr:nvCxnSpPr>
      <xdr:spPr>
        <a:xfrm>
          <a:off x="8743950" y="6489065"/>
          <a:ext cx="8953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43180</xdr:rowOff>
    </xdr:from>
    <xdr:to xmlns:xdr="http://schemas.openxmlformats.org/drawingml/2006/spreadsheetDrawing">
      <xdr:col>50</xdr:col>
      <xdr:colOff>165100</xdr:colOff>
      <xdr:row>35</xdr:row>
      <xdr:rowOff>142875</xdr:rowOff>
    </xdr:to>
    <xdr:sp macro="" textlink="">
      <xdr:nvSpPr>
        <xdr:cNvPr id="295" name="フローチャート: 判断 294"/>
        <xdr:cNvSpPr/>
      </xdr:nvSpPr>
      <xdr:spPr>
        <a:xfrm>
          <a:off x="9588500" y="5914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159385</xdr:rowOff>
    </xdr:from>
    <xdr:ext cx="592455" cy="247650"/>
    <xdr:sp macro="" textlink="">
      <xdr:nvSpPr>
        <xdr:cNvPr id="296" name="テキスト ボックス 295"/>
        <xdr:cNvSpPr txBox="1"/>
      </xdr:nvSpPr>
      <xdr:spPr>
        <a:xfrm>
          <a:off x="9339580" y="5695315"/>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111125</xdr:rowOff>
    </xdr:from>
    <xdr:to xmlns:xdr="http://schemas.openxmlformats.org/drawingml/2006/spreadsheetDrawing">
      <xdr:col>45</xdr:col>
      <xdr:colOff>171450</xdr:colOff>
      <xdr:row>38</xdr:row>
      <xdr:rowOff>114935</xdr:rowOff>
    </xdr:to>
    <xdr:cxnSp macro="">
      <xdr:nvCxnSpPr>
        <xdr:cNvPr id="297" name="直線コネクタ 296"/>
        <xdr:cNvCxnSpPr/>
      </xdr:nvCxnSpPr>
      <xdr:spPr>
        <a:xfrm>
          <a:off x="7861300" y="6485255"/>
          <a:ext cx="8826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55880</xdr:rowOff>
    </xdr:from>
    <xdr:to xmlns:xdr="http://schemas.openxmlformats.org/drawingml/2006/spreadsheetDrawing">
      <xdr:col>46</xdr:col>
      <xdr:colOff>38100</xdr:colOff>
      <xdr:row>35</xdr:row>
      <xdr:rowOff>154940</xdr:rowOff>
    </xdr:to>
    <xdr:sp macro="" textlink="">
      <xdr:nvSpPr>
        <xdr:cNvPr id="298" name="フローチャート: 判断 297"/>
        <xdr:cNvSpPr/>
      </xdr:nvSpPr>
      <xdr:spPr>
        <a:xfrm>
          <a:off x="8699500" y="5927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3810</xdr:rowOff>
    </xdr:from>
    <xdr:ext cx="592455" cy="253365"/>
    <xdr:sp macro="" textlink="">
      <xdr:nvSpPr>
        <xdr:cNvPr id="299" name="テキスト ボックス 298"/>
        <xdr:cNvSpPr txBox="1"/>
      </xdr:nvSpPr>
      <xdr:spPr>
        <a:xfrm>
          <a:off x="8450580" y="570738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111125</xdr:rowOff>
    </xdr:from>
    <xdr:to xmlns:xdr="http://schemas.openxmlformats.org/drawingml/2006/spreadsheetDrawing">
      <xdr:col>41</xdr:col>
      <xdr:colOff>50800</xdr:colOff>
      <xdr:row>38</xdr:row>
      <xdr:rowOff>118745</xdr:rowOff>
    </xdr:to>
    <xdr:cxnSp macro="">
      <xdr:nvCxnSpPr>
        <xdr:cNvPr id="300" name="直線コネクタ 299"/>
        <xdr:cNvCxnSpPr/>
      </xdr:nvCxnSpPr>
      <xdr:spPr>
        <a:xfrm flipV="1">
          <a:off x="6972300" y="64852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2540</xdr:rowOff>
    </xdr:from>
    <xdr:to xmlns:xdr="http://schemas.openxmlformats.org/drawingml/2006/spreadsheetDrawing">
      <xdr:col>41</xdr:col>
      <xdr:colOff>101600</xdr:colOff>
      <xdr:row>36</xdr:row>
      <xdr:rowOff>101600</xdr:rowOff>
    </xdr:to>
    <xdr:sp macro="" textlink="">
      <xdr:nvSpPr>
        <xdr:cNvPr id="301" name="フローチャート: 判断 300"/>
        <xdr:cNvSpPr/>
      </xdr:nvSpPr>
      <xdr:spPr>
        <a:xfrm>
          <a:off x="7810500" y="6041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117475</xdr:rowOff>
    </xdr:from>
    <xdr:ext cx="592455" cy="252730"/>
    <xdr:sp macro="" textlink="">
      <xdr:nvSpPr>
        <xdr:cNvPr id="302" name="テキスト ボックス 301"/>
        <xdr:cNvSpPr txBox="1"/>
      </xdr:nvSpPr>
      <xdr:spPr>
        <a:xfrm>
          <a:off x="7561580" y="58210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36830</xdr:rowOff>
    </xdr:from>
    <xdr:to xmlns:xdr="http://schemas.openxmlformats.org/drawingml/2006/spreadsheetDrawing">
      <xdr:col>36</xdr:col>
      <xdr:colOff>165100</xdr:colOff>
      <xdr:row>36</xdr:row>
      <xdr:rowOff>135890</xdr:rowOff>
    </xdr:to>
    <xdr:sp macro="" textlink="">
      <xdr:nvSpPr>
        <xdr:cNvPr id="303" name="フローチャート: 判断 302"/>
        <xdr:cNvSpPr/>
      </xdr:nvSpPr>
      <xdr:spPr>
        <a:xfrm>
          <a:off x="6921500" y="6075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151765</xdr:rowOff>
    </xdr:from>
    <xdr:ext cx="592455" cy="252730"/>
    <xdr:sp macro="" textlink="">
      <xdr:nvSpPr>
        <xdr:cNvPr id="304" name="テキスト ボックス 303"/>
        <xdr:cNvSpPr txBox="1"/>
      </xdr:nvSpPr>
      <xdr:spPr>
        <a:xfrm>
          <a:off x="6672580" y="58553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5" name="テキスト ボックス 304"/>
        <xdr:cNvSpPr txBox="1"/>
      </xdr:nvSpPr>
      <xdr:spPr>
        <a:xfrm>
          <a:off x="102870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6" name="テキスト ボックス 305"/>
        <xdr:cNvSpPr txBox="1"/>
      </xdr:nvSpPr>
      <xdr:spPr>
        <a:xfrm>
          <a:off x="944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7" name="テキスト ボックス 306"/>
        <xdr:cNvSpPr txBox="1"/>
      </xdr:nvSpPr>
      <xdr:spPr>
        <a:xfrm>
          <a:off x="8553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285" cy="253365"/>
    <xdr:sp macro="" textlink="">
      <xdr:nvSpPr>
        <xdr:cNvPr id="308" name="テキスト ボックス 307"/>
        <xdr:cNvSpPr txBox="1"/>
      </xdr:nvSpPr>
      <xdr:spPr>
        <a:xfrm>
          <a:off x="7670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9" name="テキスト ボックス 308"/>
        <xdr:cNvSpPr txBox="1"/>
      </xdr:nvSpPr>
      <xdr:spPr>
        <a:xfrm>
          <a:off x="6781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151130</xdr:rowOff>
    </xdr:from>
    <xdr:to xmlns:xdr="http://schemas.openxmlformats.org/drawingml/2006/spreadsheetDrawing">
      <xdr:col>55</xdr:col>
      <xdr:colOff>50800</xdr:colOff>
      <xdr:row>38</xdr:row>
      <xdr:rowOff>83185</xdr:rowOff>
    </xdr:to>
    <xdr:sp macro="" textlink="">
      <xdr:nvSpPr>
        <xdr:cNvPr id="310" name="楕円 309"/>
        <xdr:cNvSpPr/>
      </xdr:nvSpPr>
      <xdr:spPr>
        <a:xfrm>
          <a:off x="10426700" y="6357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130175</xdr:rowOff>
    </xdr:from>
    <xdr:ext cx="528955" cy="252095"/>
    <xdr:sp macro="" textlink="">
      <xdr:nvSpPr>
        <xdr:cNvPr id="311" name="補助費等該当値テキスト"/>
        <xdr:cNvSpPr txBox="1"/>
      </xdr:nvSpPr>
      <xdr:spPr>
        <a:xfrm>
          <a:off x="10528300" y="6336665"/>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66040</xdr:rowOff>
    </xdr:from>
    <xdr:to xmlns:xdr="http://schemas.openxmlformats.org/drawingml/2006/spreadsheetDrawing">
      <xdr:col>50</xdr:col>
      <xdr:colOff>165100</xdr:colOff>
      <xdr:row>38</xdr:row>
      <xdr:rowOff>165100</xdr:rowOff>
    </xdr:to>
    <xdr:sp macro="" textlink="">
      <xdr:nvSpPr>
        <xdr:cNvPr id="312" name="楕円 311"/>
        <xdr:cNvSpPr/>
      </xdr:nvSpPr>
      <xdr:spPr>
        <a:xfrm>
          <a:off x="9588500" y="6440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156210</xdr:rowOff>
    </xdr:from>
    <xdr:ext cx="534035" cy="253365"/>
    <xdr:sp macro="" textlink="">
      <xdr:nvSpPr>
        <xdr:cNvPr id="313" name="テキスト ボックス 312"/>
        <xdr:cNvSpPr txBox="1"/>
      </xdr:nvSpPr>
      <xdr:spPr>
        <a:xfrm>
          <a:off x="9371965" y="65303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64770</xdr:rowOff>
    </xdr:from>
    <xdr:to xmlns:xdr="http://schemas.openxmlformats.org/drawingml/2006/spreadsheetDrawing">
      <xdr:col>46</xdr:col>
      <xdr:colOff>38100</xdr:colOff>
      <xdr:row>38</xdr:row>
      <xdr:rowOff>164465</xdr:rowOff>
    </xdr:to>
    <xdr:sp macro="" textlink="">
      <xdr:nvSpPr>
        <xdr:cNvPr id="314" name="楕円 313"/>
        <xdr:cNvSpPr/>
      </xdr:nvSpPr>
      <xdr:spPr>
        <a:xfrm>
          <a:off x="8699500" y="6438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155575</xdr:rowOff>
    </xdr:from>
    <xdr:ext cx="528320" cy="252730"/>
    <xdr:sp macro="" textlink="">
      <xdr:nvSpPr>
        <xdr:cNvPr id="315" name="テキスト ボックス 314"/>
        <xdr:cNvSpPr txBox="1"/>
      </xdr:nvSpPr>
      <xdr:spPr>
        <a:xfrm>
          <a:off x="8482965" y="65297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61595</xdr:rowOff>
    </xdr:from>
    <xdr:to xmlns:xdr="http://schemas.openxmlformats.org/drawingml/2006/spreadsheetDrawing">
      <xdr:col>41</xdr:col>
      <xdr:colOff>101600</xdr:colOff>
      <xdr:row>38</xdr:row>
      <xdr:rowOff>161290</xdr:rowOff>
    </xdr:to>
    <xdr:sp macro="" textlink="">
      <xdr:nvSpPr>
        <xdr:cNvPr id="316" name="楕円 315"/>
        <xdr:cNvSpPr/>
      </xdr:nvSpPr>
      <xdr:spPr>
        <a:xfrm>
          <a:off x="7810500" y="6435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151765</xdr:rowOff>
    </xdr:from>
    <xdr:ext cx="528320" cy="252730"/>
    <xdr:sp macro="" textlink="">
      <xdr:nvSpPr>
        <xdr:cNvPr id="317" name="テキスト ボックス 316"/>
        <xdr:cNvSpPr txBox="1"/>
      </xdr:nvSpPr>
      <xdr:spPr>
        <a:xfrm>
          <a:off x="7593965" y="65258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69850</xdr:rowOff>
    </xdr:from>
    <xdr:to xmlns:xdr="http://schemas.openxmlformats.org/drawingml/2006/spreadsheetDrawing">
      <xdr:col>36</xdr:col>
      <xdr:colOff>165100</xdr:colOff>
      <xdr:row>39</xdr:row>
      <xdr:rowOff>1270</xdr:rowOff>
    </xdr:to>
    <xdr:sp macro="" textlink="">
      <xdr:nvSpPr>
        <xdr:cNvPr id="318" name="楕円 317"/>
        <xdr:cNvSpPr/>
      </xdr:nvSpPr>
      <xdr:spPr>
        <a:xfrm>
          <a:off x="6921500" y="6443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160655</xdr:rowOff>
    </xdr:from>
    <xdr:ext cx="534035" cy="247650"/>
    <xdr:sp macro="" textlink="">
      <xdr:nvSpPr>
        <xdr:cNvPr id="319" name="テキスト ボックス 318"/>
        <xdr:cNvSpPr txBox="1"/>
      </xdr:nvSpPr>
      <xdr:spPr>
        <a:xfrm>
          <a:off x="6704965" y="6534785"/>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0" name="正方形/長方形 319"/>
        <xdr:cNvSpPr/>
      </xdr:nvSpPr>
      <xdr:spPr>
        <a:xfrm>
          <a:off x="6604000" y="72682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1" name="正方形/長方形 320"/>
        <xdr:cNvSpPr/>
      </xdr:nvSpPr>
      <xdr:spPr>
        <a:xfrm>
          <a:off x="6731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3" name="正方形/長方形 322"/>
        <xdr:cNvSpPr/>
      </xdr:nvSpPr>
      <xdr:spPr>
        <a:xfrm>
          <a:off x="7747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5" name="正方形/長方形 324"/>
        <xdr:cNvSpPr/>
      </xdr:nvSpPr>
      <xdr:spPr>
        <a:xfrm>
          <a:off x="8890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7" name="正方形/長方形 326"/>
        <xdr:cNvSpPr/>
      </xdr:nvSpPr>
      <xdr:spPr>
        <a:xfrm>
          <a:off x="6604000" y="80752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3535" cy="219710"/>
    <xdr:sp macro="" textlink="">
      <xdr:nvSpPr>
        <xdr:cNvPr id="328" name="テキスト ボックス 327"/>
        <xdr:cNvSpPr txBox="1"/>
      </xdr:nvSpPr>
      <xdr:spPr>
        <a:xfrm>
          <a:off x="6565900" y="78886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9" name="直線コネクタ 328"/>
        <xdr:cNvCxnSpPr/>
      </xdr:nvCxnSpPr>
      <xdr:spPr>
        <a:xfrm>
          <a:off x="6604000" y="10310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30" name="直線コネクタ 329"/>
        <xdr:cNvCxnSpPr/>
      </xdr:nvCxnSpPr>
      <xdr:spPr>
        <a:xfrm>
          <a:off x="6604000" y="99910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42570" cy="247650"/>
    <xdr:sp macro="" textlink="">
      <xdr:nvSpPr>
        <xdr:cNvPr id="331" name="テキスト ボックス 330"/>
        <xdr:cNvSpPr txBox="1"/>
      </xdr:nvSpPr>
      <xdr:spPr>
        <a:xfrm>
          <a:off x="6355080" y="985266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32" name="直線コネクタ 331"/>
        <xdr:cNvCxnSpPr/>
      </xdr:nvCxnSpPr>
      <xdr:spPr>
        <a:xfrm>
          <a:off x="6604000" y="9671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140970</xdr:rowOff>
    </xdr:from>
    <xdr:ext cx="594995" cy="247015"/>
    <xdr:sp macro="" textlink="">
      <xdr:nvSpPr>
        <xdr:cNvPr id="333" name="テキスト ボックス 332"/>
        <xdr:cNvSpPr txBox="1"/>
      </xdr:nvSpPr>
      <xdr:spPr>
        <a:xfrm>
          <a:off x="6008370" y="953262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34" name="直線コネクタ 333"/>
        <xdr:cNvCxnSpPr/>
      </xdr:nvCxnSpPr>
      <xdr:spPr>
        <a:xfrm>
          <a:off x="6604000" y="9352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156845</xdr:rowOff>
    </xdr:from>
    <xdr:ext cx="594995" cy="253365"/>
    <xdr:sp macro="" textlink="">
      <xdr:nvSpPr>
        <xdr:cNvPr id="335" name="テキスト ボックス 334"/>
        <xdr:cNvSpPr txBox="1"/>
      </xdr:nvSpPr>
      <xdr:spPr>
        <a:xfrm>
          <a:off x="6008370" y="921321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36" name="直線コネクタ 335"/>
        <xdr:cNvCxnSpPr/>
      </xdr:nvCxnSpPr>
      <xdr:spPr>
        <a:xfrm>
          <a:off x="6604000" y="90335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4995" cy="252730"/>
    <xdr:sp macro="" textlink="">
      <xdr:nvSpPr>
        <xdr:cNvPr id="337" name="テキスト ボックス 336"/>
        <xdr:cNvSpPr txBox="1"/>
      </xdr:nvSpPr>
      <xdr:spPr>
        <a:xfrm>
          <a:off x="6008370" y="889444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38" name="直線コネクタ 337"/>
        <xdr:cNvCxnSpPr/>
      </xdr:nvCxnSpPr>
      <xdr:spPr>
        <a:xfrm>
          <a:off x="6604000" y="87147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4995" cy="252730"/>
    <xdr:sp macro="" textlink="">
      <xdr:nvSpPr>
        <xdr:cNvPr id="339" name="テキスト ボックス 338"/>
        <xdr:cNvSpPr txBox="1"/>
      </xdr:nvSpPr>
      <xdr:spPr>
        <a:xfrm>
          <a:off x="6008370" y="85750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0" name="直線コネクタ 339"/>
        <xdr:cNvCxnSpPr/>
      </xdr:nvCxnSpPr>
      <xdr:spPr>
        <a:xfrm>
          <a:off x="6604000" y="83940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37465</xdr:rowOff>
    </xdr:from>
    <xdr:ext cx="594995" cy="253365"/>
    <xdr:sp macro="" textlink="">
      <xdr:nvSpPr>
        <xdr:cNvPr id="341" name="テキスト ボックス 340"/>
        <xdr:cNvSpPr txBox="1"/>
      </xdr:nvSpPr>
      <xdr:spPr>
        <a:xfrm>
          <a:off x="6008370" y="82556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2" name="直線コネクタ 341"/>
        <xdr:cNvCxnSpPr/>
      </xdr:nvCxnSpPr>
      <xdr:spPr>
        <a:xfrm>
          <a:off x="6604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4995" cy="247015"/>
    <xdr:sp macro="" textlink="">
      <xdr:nvSpPr>
        <xdr:cNvPr id="343" name="テキスト ボックス 342"/>
        <xdr:cNvSpPr txBox="1"/>
      </xdr:nvSpPr>
      <xdr:spPr>
        <a:xfrm>
          <a:off x="6008370" y="79362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4" name="普通建設事業費グラフ枠"/>
        <xdr:cNvSpPr/>
      </xdr:nvSpPr>
      <xdr:spPr>
        <a:xfrm>
          <a:off x="6604000" y="80752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111760</xdr:rowOff>
    </xdr:from>
    <xdr:to xmlns:xdr="http://schemas.openxmlformats.org/drawingml/2006/spreadsheetDrawing">
      <xdr:col>54</xdr:col>
      <xdr:colOff>171450</xdr:colOff>
      <xdr:row>59</xdr:row>
      <xdr:rowOff>635</xdr:rowOff>
    </xdr:to>
    <xdr:cxnSp macro="">
      <xdr:nvCxnSpPr>
        <xdr:cNvPr id="345" name="直線コネクタ 344"/>
        <xdr:cNvCxnSpPr/>
      </xdr:nvCxnSpPr>
      <xdr:spPr>
        <a:xfrm flipV="1">
          <a:off x="10458450" y="849757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4445</xdr:rowOff>
    </xdr:from>
    <xdr:ext cx="528955" cy="253365"/>
    <xdr:sp macro="" textlink="">
      <xdr:nvSpPr>
        <xdr:cNvPr id="346" name="普通建設事業費最小値テキスト"/>
        <xdr:cNvSpPr txBox="1"/>
      </xdr:nvSpPr>
      <xdr:spPr>
        <a:xfrm>
          <a:off x="10528300" y="98990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635</xdr:rowOff>
    </xdr:from>
    <xdr:to xmlns:xdr="http://schemas.openxmlformats.org/drawingml/2006/spreadsheetDrawing">
      <xdr:col>55</xdr:col>
      <xdr:colOff>88900</xdr:colOff>
      <xdr:row>59</xdr:row>
      <xdr:rowOff>635</xdr:rowOff>
    </xdr:to>
    <xdr:cxnSp macro="">
      <xdr:nvCxnSpPr>
        <xdr:cNvPr id="347" name="直線コネクタ 346"/>
        <xdr:cNvCxnSpPr/>
      </xdr:nvCxnSpPr>
      <xdr:spPr>
        <a:xfrm>
          <a:off x="10388600" y="989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59690</xdr:rowOff>
    </xdr:from>
    <xdr:ext cx="593090" cy="253365"/>
    <xdr:sp macro="" textlink="">
      <xdr:nvSpPr>
        <xdr:cNvPr id="348" name="普通建設事業費最大値テキスト"/>
        <xdr:cNvSpPr txBox="1"/>
      </xdr:nvSpPr>
      <xdr:spPr>
        <a:xfrm>
          <a:off x="10528300" y="82778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111760</xdr:rowOff>
    </xdr:from>
    <xdr:to xmlns:xdr="http://schemas.openxmlformats.org/drawingml/2006/spreadsheetDrawing">
      <xdr:col>55</xdr:col>
      <xdr:colOff>88900</xdr:colOff>
      <xdr:row>50</xdr:row>
      <xdr:rowOff>111760</xdr:rowOff>
    </xdr:to>
    <xdr:cxnSp macro="">
      <xdr:nvCxnSpPr>
        <xdr:cNvPr id="349" name="直線コネクタ 348"/>
        <xdr:cNvCxnSpPr/>
      </xdr:nvCxnSpPr>
      <xdr:spPr>
        <a:xfrm>
          <a:off x="10388600" y="849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129540</xdr:rowOff>
    </xdr:from>
    <xdr:to xmlns:xdr="http://schemas.openxmlformats.org/drawingml/2006/spreadsheetDrawing">
      <xdr:col>55</xdr:col>
      <xdr:colOff>0</xdr:colOff>
      <xdr:row>58</xdr:row>
      <xdr:rowOff>85090</xdr:rowOff>
    </xdr:to>
    <xdr:cxnSp macro="">
      <xdr:nvCxnSpPr>
        <xdr:cNvPr id="350" name="直線コネクタ 349"/>
        <xdr:cNvCxnSpPr/>
      </xdr:nvCxnSpPr>
      <xdr:spPr>
        <a:xfrm flipV="1">
          <a:off x="9639300" y="968883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27305</xdr:rowOff>
    </xdr:from>
    <xdr:ext cx="593090" cy="253365"/>
    <xdr:sp macro="" textlink="">
      <xdr:nvSpPr>
        <xdr:cNvPr id="351" name="普通建設事業費平均値テキスト"/>
        <xdr:cNvSpPr txBox="1"/>
      </xdr:nvSpPr>
      <xdr:spPr>
        <a:xfrm>
          <a:off x="10528300" y="9418955"/>
          <a:ext cx="593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5080</xdr:rowOff>
    </xdr:from>
    <xdr:to xmlns:xdr="http://schemas.openxmlformats.org/drawingml/2006/spreadsheetDrawing">
      <xdr:col>55</xdr:col>
      <xdr:colOff>50800</xdr:colOff>
      <xdr:row>57</xdr:row>
      <xdr:rowOff>104775</xdr:rowOff>
    </xdr:to>
    <xdr:sp macro="" textlink="">
      <xdr:nvSpPr>
        <xdr:cNvPr id="352" name="フローチャート: 判断 351"/>
        <xdr:cNvSpPr/>
      </xdr:nvSpPr>
      <xdr:spPr>
        <a:xfrm>
          <a:off x="10426700" y="9564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147955</xdr:rowOff>
    </xdr:from>
    <xdr:to xmlns:xdr="http://schemas.openxmlformats.org/drawingml/2006/spreadsheetDrawing">
      <xdr:col>50</xdr:col>
      <xdr:colOff>114300</xdr:colOff>
      <xdr:row>58</xdr:row>
      <xdr:rowOff>85090</xdr:rowOff>
    </xdr:to>
    <xdr:cxnSp macro="">
      <xdr:nvCxnSpPr>
        <xdr:cNvPr id="353" name="直線コネクタ 352"/>
        <xdr:cNvCxnSpPr/>
      </xdr:nvCxnSpPr>
      <xdr:spPr>
        <a:xfrm>
          <a:off x="8743950" y="9707245"/>
          <a:ext cx="8953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15240</xdr:rowOff>
    </xdr:from>
    <xdr:to xmlns:xdr="http://schemas.openxmlformats.org/drawingml/2006/spreadsheetDrawing">
      <xdr:col>50</xdr:col>
      <xdr:colOff>165100</xdr:colOff>
      <xdr:row>57</xdr:row>
      <xdr:rowOff>114300</xdr:rowOff>
    </xdr:to>
    <xdr:sp macro="" textlink="">
      <xdr:nvSpPr>
        <xdr:cNvPr id="354" name="フローチャート: 判断 353"/>
        <xdr:cNvSpPr/>
      </xdr:nvSpPr>
      <xdr:spPr>
        <a:xfrm>
          <a:off x="9588500" y="9574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130175</xdr:rowOff>
    </xdr:from>
    <xdr:ext cx="592455" cy="252095"/>
    <xdr:sp macro="" textlink="">
      <xdr:nvSpPr>
        <xdr:cNvPr id="355" name="テキスト ボックス 354"/>
        <xdr:cNvSpPr txBox="1"/>
      </xdr:nvSpPr>
      <xdr:spPr>
        <a:xfrm>
          <a:off x="9339580" y="9354185"/>
          <a:ext cx="592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147955</xdr:rowOff>
    </xdr:from>
    <xdr:to xmlns:xdr="http://schemas.openxmlformats.org/drawingml/2006/spreadsheetDrawing">
      <xdr:col>45</xdr:col>
      <xdr:colOff>171450</xdr:colOff>
      <xdr:row>58</xdr:row>
      <xdr:rowOff>40640</xdr:rowOff>
    </xdr:to>
    <xdr:cxnSp macro="">
      <xdr:nvCxnSpPr>
        <xdr:cNvPr id="356" name="直線コネクタ 355"/>
        <xdr:cNvCxnSpPr/>
      </xdr:nvCxnSpPr>
      <xdr:spPr>
        <a:xfrm flipV="1">
          <a:off x="7861300" y="9707245"/>
          <a:ext cx="8826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18415</xdr:rowOff>
    </xdr:from>
    <xdr:to xmlns:xdr="http://schemas.openxmlformats.org/drawingml/2006/spreadsheetDrawing">
      <xdr:col>46</xdr:col>
      <xdr:colOff>38100</xdr:colOff>
      <xdr:row>57</xdr:row>
      <xdr:rowOff>117475</xdr:rowOff>
    </xdr:to>
    <xdr:sp macro="" textlink="">
      <xdr:nvSpPr>
        <xdr:cNvPr id="357" name="フローチャート: 判断 356"/>
        <xdr:cNvSpPr/>
      </xdr:nvSpPr>
      <xdr:spPr>
        <a:xfrm>
          <a:off x="8699500" y="9577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133985</xdr:rowOff>
    </xdr:from>
    <xdr:ext cx="592455" cy="253365"/>
    <xdr:sp macro="" textlink="">
      <xdr:nvSpPr>
        <xdr:cNvPr id="358" name="テキスト ボックス 357"/>
        <xdr:cNvSpPr txBox="1"/>
      </xdr:nvSpPr>
      <xdr:spPr>
        <a:xfrm>
          <a:off x="8450580" y="935799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40640</xdr:rowOff>
    </xdr:from>
    <xdr:to xmlns:xdr="http://schemas.openxmlformats.org/drawingml/2006/spreadsheetDrawing">
      <xdr:col>41</xdr:col>
      <xdr:colOff>50800</xdr:colOff>
      <xdr:row>58</xdr:row>
      <xdr:rowOff>62865</xdr:rowOff>
    </xdr:to>
    <xdr:cxnSp macro="">
      <xdr:nvCxnSpPr>
        <xdr:cNvPr id="359" name="直線コネクタ 358"/>
        <xdr:cNvCxnSpPr/>
      </xdr:nvCxnSpPr>
      <xdr:spPr>
        <a:xfrm flipV="1">
          <a:off x="6972300" y="97675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39370</xdr:rowOff>
    </xdr:from>
    <xdr:to xmlns:xdr="http://schemas.openxmlformats.org/drawingml/2006/spreadsheetDrawing">
      <xdr:col>41</xdr:col>
      <xdr:colOff>101600</xdr:colOff>
      <xdr:row>57</xdr:row>
      <xdr:rowOff>138430</xdr:rowOff>
    </xdr:to>
    <xdr:sp macro="" textlink="">
      <xdr:nvSpPr>
        <xdr:cNvPr id="360" name="フローチャート: 判断 359"/>
        <xdr:cNvSpPr/>
      </xdr:nvSpPr>
      <xdr:spPr>
        <a:xfrm>
          <a:off x="7810500" y="9598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154305</xdr:rowOff>
    </xdr:from>
    <xdr:ext cx="592455" cy="252730"/>
    <xdr:sp macro="" textlink="">
      <xdr:nvSpPr>
        <xdr:cNvPr id="361" name="テキスト ボックス 360"/>
        <xdr:cNvSpPr txBox="1"/>
      </xdr:nvSpPr>
      <xdr:spPr>
        <a:xfrm>
          <a:off x="7561580" y="937831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83185</xdr:rowOff>
    </xdr:from>
    <xdr:to xmlns:xdr="http://schemas.openxmlformats.org/drawingml/2006/spreadsheetDrawing">
      <xdr:col>36</xdr:col>
      <xdr:colOff>165100</xdr:colOff>
      <xdr:row>58</xdr:row>
      <xdr:rowOff>15240</xdr:rowOff>
    </xdr:to>
    <xdr:sp macro="" textlink="">
      <xdr:nvSpPr>
        <xdr:cNvPr id="362" name="フローチャート: 判断 361"/>
        <xdr:cNvSpPr/>
      </xdr:nvSpPr>
      <xdr:spPr>
        <a:xfrm>
          <a:off x="6921500" y="9642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31115</xdr:rowOff>
    </xdr:from>
    <xdr:ext cx="534035" cy="247015"/>
    <xdr:sp macro="" textlink="">
      <xdr:nvSpPr>
        <xdr:cNvPr id="363" name="テキスト ボックス 362"/>
        <xdr:cNvSpPr txBox="1"/>
      </xdr:nvSpPr>
      <xdr:spPr>
        <a:xfrm>
          <a:off x="6704965" y="9422765"/>
          <a:ext cx="5340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4" name="テキスト ボックス 363"/>
        <xdr:cNvSpPr txBox="1"/>
      </xdr:nvSpPr>
      <xdr:spPr>
        <a:xfrm>
          <a:off x="102870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5" name="テキスト ボックス 364"/>
        <xdr:cNvSpPr txBox="1"/>
      </xdr:nvSpPr>
      <xdr:spPr>
        <a:xfrm>
          <a:off x="944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6" name="テキスト ボックス 365"/>
        <xdr:cNvSpPr txBox="1"/>
      </xdr:nvSpPr>
      <xdr:spPr>
        <a:xfrm>
          <a:off x="8553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285" cy="253365"/>
    <xdr:sp macro="" textlink="">
      <xdr:nvSpPr>
        <xdr:cNvPr id="367" name="テキスト ボックス 366"/>
        <xdr:cNvSpPr txBox="1"/>
      </xdr:nvSpPr>
      <xdr:spPr>
        <a:xfrm>
          <a:off x="7670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8" name="テキスト ボックス 367"/>
        <xdr:cNvSpPr txBox="1"/>
      </xdr:nvSpPr>
      <xdr:spPr>
        <a:xfrm>
          <a:off x="6781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80010</xdr:rowOff>
    </xdr:from>
    <xdr:to xmlns:xdr="http://schemas.openxmlformats.org/drawingml/2006/spreadsheetDrawing">
      <xdr:col>55</xdr:col>
      <xdr:colOff>50800</xdr:colOff>
      <xdr:row>58</xdr:row>
      <xdr:rowOff>12065</xdr:rowOff>
    </xdr:to>
    <xdr:sp macro="" textlink="">
      <xdr:nvSpPr>
        <xdr:cNvPr id="369" name="楕円 368"/>
        <xdr:cNvSpPr/>
      </xdr:nvSpPr>
      <xdr:spPr>
        <a:xfrm>
          <a:off x="10426700" y="9639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59055</xdr:rowOff>
    </xdr:from>
    <xdr:ext cx="528955" cy="253365"/>
    <xdr:sp macro="" textlink="">
      <xdr:nvSpPr>
        <xdr:cNvPr id="370" name="普通建設事業費該当値テキスト"/>
        <xdr:cNvSpPr txBox="1"/>
      </xdr:nvSpPr>
      <xdr:spPr>
        <a:xfrm>
          <a:off x="10528300" y="9618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35560</xdr:rowOff>
    </xdr:from>
    <xdr:to xmlns:xdr="http://schemas.openxmlformats.org/drawingml/2006/spreadsheetDrawing">
      <xdr:col>50</xdr:col>
      <xdr:colOff>165100</xdr:colOff>
      <xdr:row>58</xdr:row>
      <xdr:rowOff>134620</xdr:rowOff>
    </xdr:to>
    <xdr:sp macro="" textlink="">
      <xdr:nvSpPr>
        <xdr:cNvPr id="371" name="楕円 370"/>
        <xdr:cNvSpPr/>
      </xdr:nvSpPr>
      <xdr:spPr>
        <a:xfrm>
          <a:off x="9588500" y="9762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126365</xdr:rowOff>
    </xdr:from>
    <xdr:ext cx="534035" cy="247650"/>
    <xdr:sp macro="" textlink="">
      <xdr:nvSpPr>
        <xdr:cNvPr id="372" name="テキスト ボックス 371"/>
        <xdr:cNvSpPr txBox="1"/>
      </xdr:nvSpPr>
      <xdr:spPr>
        <a:xfrm>
          <a:off x="9371965" y="9853295"/>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97790</xdr:rowOff>
    </xdr:from>
    <xdr:to xmlns:xdr="http://schemas.openxmlformats.org/drawingml/2006/spreadsheetDrawing">
      <xdr:col>46</xdr:col>
      <xdr:colOff>38100</xdr:colOff>
      <xdr:row>58</xdr:row>
      <xdr:rowOff>29845</xdr:rowOff>
    </xdr:to>
    <xdr:sp macro="" textlink="">
      <xdr:nvSpPr>
        <xdr:cNvPr id="373" name="楕円 372"/>
        <xdr:cNvSpPr/>
      </xdr:nvSpPr>
      <xdr:spPr>
        <a:xfrm>
          <a:off x="8699500" y="9657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20955</xdr:rowOff>
    </xdr:from>
    <xdr:ext cx="528320" cy="253365"/>
    <xdr:sp macro="" textlink="">
      <xdr:nvSpPr>
        <xdr:cNvPr id="374" name="テキスト ボックス 373"/>
        <xdr:cNvSpPr txBox="1"/>
      </xdr:nvSpPr>
      <xdr:spPr>
        <a:xfrm>
          <a:off x="8482965" y="974788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159385</xdr:rowOff>
    </xdr:from>
    <xdr:to xmlns:xdr="http://schemas.openxmlformats.org/drawingml/2006/spreadsheetDrawing">
      <xdr:col>41</xdr:col>
      <xdr:colOff>101600</xdr:colOff>
      <xdr:row>58</xdr:row>
      <xdr:rowOff>90805</xdr:rowOff>
    </xdr:to>
    <xdr:sp macro="" textlink="">
      <xdr:nvSpPr>
        <xdr:cNvPr id="375" name="楕円 374"/>
        <xdr:cNvSpPr/>
      </xdr:nvSpPr>
      <xdr:spPr>
        <a:xfrm>
          <a:off x="7810500" y="9718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81915</xdr:rowOff>
    </xdr:from>
    <xdr:ext cx="528320" cy="253365"/>
    <xdr:sp macro="" textlink="">
      <xdr:nvSpPr>
        <xdr:cNvPr id="376" name="テキスト ボックス 375"/>
        <xdr:cNvSpPr txBox="1"/>
      </xdr:nvSpPr>
      <xdr:spPr>
        <a:xfrm>
          <a:off x="7593965" y="98088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13970</xdr:rowOff>
    </xdr:from>
    <xdr:to xmlns:xdr="http://schemas.openxmlformats.org/drawingml/2006/spreadsheetDrawing">
      <xdr:col>36</xdr:col>
      <xdr:colOff>165100</xdr:colOff>
      <xdr:row>58</xdr:row>
      <xdr:rowOff>113030</xdr:rowOff>
    </xdr:to>
    <xdr:sp macro="" textlink="">
      <xdr:nvSpPr>
        <xdr:cNvPr id="377" name="楕円 376"/>
        <xdr:cNvSpPr/>
      </xdr:nvSpPr>
      <xdr:spPr>
        <a:xfrm>
          <a:off x="6921500" y="9740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104775</xdr:rowOff>
    </xdr:from>
    <xdr:ext cx="534035" cy="247650"/>
    <xdr:sp macro="" textlink="">
      <xdr:nvSpPr>
        <xdr:cNvPr id="378" name="テキスト ボックス 377"/>
        <xdr:cNvSpPr txBox="1"/>
      </xdr:nvSpPr>
      <xdr:spPr>
        <a:xfrm>
          <a:off x="6704965" y="9831705"/>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9" name="正方形/長方形 378"/>
        <xdr:cNvSpPr/>
      </xdr:nvSpPr>
      <xdr:spPr>
        <a:xfrm>
          <a:off x="6604000" y="106210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0" name="正方形/長方形 379"/>
        <xdr:cNvSpPr/>
      </xdr:nvSpPr>
      <xdr:spPr>
        <a:xfrm>
          <a:off x="6731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2" name="正方形/長方形 381"/>
        <xdr:cNvSpPr/>
      </xdr:nvSpPr>
      <xdr:spPr>
        <a:xfrm>
          <a:off x="7747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4" name="正方形/長方形 383"/>
        <xdr:cNvSpPr/>
      </xdr:nvSpPr>
      <xdr:spPr>
        <a:xfrm>
          <a:off x="8890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6" name="正方形/長方形 385"/>
        <xdr:cNvSpPr/>
      </xdr:nvSpPr>
      <xdr:spPr>
        <a:xfrm>
          <a:off x="6604000" y="114280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3535" cy="219710"/>
    <xdr:sp macro="" textlink="">
      <xdr:nvSpPr>
        <xdr:cNvPr id="387" name="テキスト ボックス 386"/>
        <xdr:cNvSpPr txBox="1"/>
      </xdr:nvSpPr>
      <xdr:spPr>
        <a:xfrm>
          <a:off x="6565900" y="112414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8" name="直線コネクタ 387"/>
        <xdr:cNvCxnSpPr/>
      </xdr:nvCxnSpPr>
      <xdr:spPr>
        <a:xfrm>
          <a:off x="6604000" y="13663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9" name="直線コネクタ 388"/>
        <xdr:cNvCxnSpPr/>
      </xdr:nvCxnSpPr>
      <xdr:spPr>
        <a:xfrm>
          <a:off x="6604000" y="13290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2570" cy="247650"/>
    <xdr:sp macro="" textlink="">
      <xdr:nvSpPr>
        <xdr:cNvPr id="390" name="テキスト ボックス 389"/>
        <xdr:cNvSpPr txBox="1"/>
      </xdr:nvSpPr>
      <xdr:spPr>
        <a:xfrm>
          <a:off x="6355080" y="1315212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1" name="直線コネクタ 390"/>
        <xdr:cNvCxnSpPr/>
      </xdr:nvCxnSpPr>
      <xdr:spPr>
        <a:xfrm>
          <a:off x="6604000" y="12917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34925</xdr:rowOff>
    </xdr:from>
    <xdr:ext cx="594995" cy="247650"/>
    <xdr:sp macro="" textlink="">
      <xdr:nvSpPr>
        <xdr:cNvPr id="392" name="テキスト ボックス 391"/>
        <xdr:cNvSpPr txBox="1"/>
      </xdr:nvSpPr>
      <xdr:spPr>
        <a:xfrm>
          <a:off x="6008370" y="127793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3" name="直線コネクタ 392"/>
        <xdr:cNvCxnSpPr/>
      </xdr:nvCxnSpPr>
      <xdr:spPr>
        <a:xfrm>
          <a:off x="6604000" y="12545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4995" cy="247015"/>
    <xdr:sp macro="" textlink="">
      <xdr:nvSpPr>
        <xdr:cNvPr id="394" name="テキスト ボックス 393"/>
        <xdr:cNvSpPr txBox="1"/>
      </xdr:nvSpPr>
      <xdr:spPr>
        <a:xfrm>
          <a:off x="6008370" y="124066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5" name="直線コネクタ 394"/>
        <xdr:cNvCxnSpPr/>
      </xdr:nvCxnSpPr>
      <xdr:spPr>
        <a:xfrm>
          <a:off x="6604000" y="12172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128270</xdr:rowOff>
    </xdr:from>
    <xdr:ext cx="594995" cy="247650"/>
    <xdr:sp macro="" textlink="">
      <xdr:nvSpPr>
        <xdr:cNvPr id="396" name="テキスト ボックス 395"/>
        <xdr:cNvSpPr txBox="1"/>
      </xdr:nvSpPr>
      <xdr:spPr>
        <a:xfrm>
          <a:off x="6008370" y="12034520"/>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7" name="直線コネクタ 396"/>
        <xdr:cNvCxnSpPr/>
      </xdr:nvCxnSpPr>
      <xdr:spPr>
        <a:xfrm>
          <a:off x="6604000" y="11800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90805</xdr:rowOff>
    </xdr:from>
    <xdr:ext cx="594995" cy="247650"/>
    <xdr:sp macro="" textlink="">
      <xdr:nvSpPr>
        <xdr:cNvPr id="398" name="テキスト ボックス 397"/>
        <xdr:cNvSpPr txBox="1"/>
      </xdr:nvSpPr>
      <xdr:spPr>
        <a:xfrm>
          <a:off x="6008370" y="116617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6604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4995" cy="247015"/>
    <xdr:sp macro="" textlink="">
      <xdr:nvSpPr>
        <xdr:cNvPr id="400" name="テキスト ボックス 399"/>
        <xdr:cNvSpPr txBox="1"/>
      </xdr:nvSpPr>
      <xdr:spPr>
        <a:xfrm>
          <a:off x="6008370" y="112890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1" name="普通建設事業費 （ うち新規整備　）グラフ枠"/>
        <xdr:cNvSpPr/>
      </xdr:nvSpPr>
      <xdr:spPr>
        <a:xfrm>
          <a:off x="6604000" y="114280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66675</xdr:rowOff>
    </xdr:from>
    <xdr:to xmlns:xdr="http://schemas.openxmlformats.org/drawingml/2006/spreadsheetDrawing">
      <xdr:col>54</xdr:col>
      <xdr:colOff>171450</xdr:colOff>
      <xdr:row>79</xdr:row>
      <xdr:rowOff>43180</xdr:rowOff>
    </xdr:to>
    <xdr:cxnSp macro="">
      <xdr:nvCxnSpPr>
        <xdr:cNvPr id="402" name="直線コネクタ 401"/>
        <xdr:cNvCxnSpPr/>
      </xdr:nvCxnSpPr>
      <xdr:spPr>
        <a:xfrm flipV="1">
          <a:off x="10458450" y="11805285"/>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243840" cy="247650"/>
    <xdr:sp macro="" textlink="">
      <xdr:nvSpPr>
        <xdr:cNvPr id="403" name="普通建設事業費 （ うち新規整備　）最小値テキスト"/>
        <xdr:cNvSpPr txBox="1"/>
      </xdr:nvSpPr>
      <xdr:spPr>
        <a:xfrm>
          <a:off x="10528300" y="1329499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4" name="直線コネクタ 403"/>
        <xdr:cNvCxnSpPr/>
      </xdr:nvCxnSpPr>
      <xdr:spPr>
        <a:xfrm>
          <a:off x="10388600" y="1329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14605</xdr:rowOff>
    </xdr:from>
    <xdr:ext cx="593090" cy="247650"/>
    <xdr:sp macro="" textlink="">
      <xdr:nvSpPr>
        <xdr:cNvPr id="405" name="普通建設事業費 （ うち新規整備　）最大値テキスト"/>
        <xdr:cNvSpPr txBox="1"/>
      </xdr:nvSpPr>
      <xdr:spPr>
        <a:xfrm>
          <a:off x="10528300" y="11585575"/>
          <a:ext cx="593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66675</xdr:rowOff>
    </xdr:from>
    <xdr:to xmlns:xdr="http://schemas.openxmlformats.org/drawingml/2006/spreadsheetDrawing">
      <xdr:col>55</xdr:col>
      <xdr:colOff>88900</xdr:colOff>
      <xdr:row>70</xdr:row>
      <xdr:rowOff>66675</xdr:rowOff>
    </xdr:to>
    <xdr:cxnSp macro="">
      <xdr:nvCxnSpPr>
        <xdr:cNvPr id="406" name="直線コネクタ 405"/>
        <xdr:cNvCxnSpPr/>
      </xdr:nvCxnSpPr>
      <xdr:spPr>
        <a:xfrm>
          <a:off x="10388600" y="1180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8890</xdr:rowOff>
    </xdr:from>
    <xdr:to xmlns:xdr="http://schemas.openxmlformats.org/drawingml/2006/spreadsheetDrawing">
      <xdr:col>55</xdr:col>
      <xdr:colOff>0</xdr:colOff>
      <xdr:row>79</xdr:row>
      <xdr:rowOff>28575</xdr:rowOff>
    </xdr:to>
    <xdr:cxnSp macro="">
      <xdr:nvCxnSpPr>
        <xdr:cNvPr id="407" name="直線コネクタ 406"/>
        <xdr:cNvCxnSpPr/>
      </xdr:nvCxnSpPr>
      <xdr:spPr>
        <a:xfrm flipV="1">
          <a:off x="9639300" y="132562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97790</xdr:rowOff>
    </xdr:from>
    <xdr:ext cx="528955" cy="252730"/>
    <xdr:sp macro="" textlink="">
      <xdr:nvSpPr>
        <xdr:cNvPr id="408" name="普通建設事業費 （ うち新規整備　）平均値テキスト"/>
        <xdr:cNvSpPr txBox="1"/>
      </xdr:nvSpPr>
      <xdr:spPr>
        <a:xfrm>
          <a:off x="10528300" y="13009880"/>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75565</xdr:rowOff>
    </xdr:from>
    <xdr:to xmlns:xdr="http://schemas.openxmlformats.org/drawingml/2006/spreadsheetDrawing">
      <xdr:col>55</xdr:col>
      <xdr:colOff>50800</xdr:colOff>
      <xdr:row>79</xdr:row>
      <xdr:rowOff>6985</xdr:rowOff>
    </xdr:to>
    <xdr:sp macro="" textlink="">
      <xdr:nvSpPr>
        <xdr:cNvPr id="409" name="フローチャート: 判断 408"/>
        <xdr:cNvSpPr/>
      </xdr:nvSpPr>
      <xdr:spPr>
        <a:xfrm>
          <a:off x="10426700" y="13155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130810</xdr:rowOff>
    </xdr:from>
    <xdr:to xmlns:xdr="http://schemas.openxmlformats.org/drawingml/2006/spreadsheetDrawing">
      <xdr:col>50</xdr:col>
      <xdr:colOff>114300</xdr:colOff>
      <xdr:row>79</xdr:row>
      <xdr:rowOff>28575</xdr:rowOff>
    </xdr:to>
    <xdr:cxnSp macro="">
      <xdr:nvCxnSpPr>
        <xdr:cNvPr id="410" name="直線コネクタ 409"/>
        <xdr:cNvCxnSpPr/>
      </xdr:nvCxnSpPr>
      <xdr:spPr>
        <a:xfrm>
          <a:off x="8743950" y="13210540"/>
          <a:ext cx="8953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43815</xdr:rowOff>
    </xdr:from>
    <xdr:to xmlns:xdr="http://schemas.openxmlformats.org/drawingml/2006/spreadsheetDrawing">
      <xdr:col>50</xdr:col>
      <xdr:colOff>165100</xdr:colOff>
      <xdr:row>78</xdr:row>
      <xdr:rowOff>143510</xdr:rowOff>
    </xdr:to>
    <xdr:sp macro="" textlink="">
      <xdr:nvSpPr>
        <xdr:cNvPr id="411" name="フローチャート: 判断 410"/>
        <xdr:cNvSpPr/>
      </xdr:nvSpPr>
      <xdr:spPr>
        <a:xfrm>
          <a:off x="9588500" y="13123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160020</xdr:rowOff>
    </xdr:from>
    <xdr:ext cx="534035" cy="247650"/>
    <xdr:sp macro="" textlink="">
      <xdr:nvSpPr>
        <xdr:cNvPr id="412" name="テキスト ボックス 411"/>
        <xdr:cNvSpPr txBox="1"/>
      </xdr:nvSpPr>
      <xdr:spPr>
        <a:xfrm>
          <a:off x="9371965" y="12904470"/>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130810</xdr:rowOff>
    </xdr:from>
    <xdr:to xmlns:xdr="http://schemas.openxmlformats.org/drawingml/2006/spreadsheetDrawing">
      <xdr:col>45</xdr:col>
      <xdr:colOff>171450</xdr:colOff>
      <xdr:row>78</xdr:row>
      <xdr:rowOff>155575</xdr:rowOff>
    </xdr:to>
    <xdr:cxnSp macro="">
      <xdr:nvCxnSpPr>
        <xdr:cNvPr id="413" name="直線コネクタ 412"/>
        <xdr:cNvCxnSpPr/>
      </xdr:nvCxnSpPr>
      <xdr:spPr>
        <a:xfrm flipV="1">
          <a:off x="7861300" y="13210540"/>
          <a:ext cx="8826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47625</xdr:rowOff>
    </xdr:from>
    <xdr:to xmlns:xdr="http://schemas.openxmlformats.org/drawingml/2006/spreadsheetDrawing">
      <xdr:col>46</xdr:col>
      <xdr:colOff>38100</xdr:colOff>
      <xdr:row>78</xdr:row>
      <xdr:rowOff>146685</xdr:rowOff>
    </xdr:to>
    <xdr:sp macro="" textlink="">
      <xdr:nvSpPr>
        <xdr:cNvPr id="414" name="フローチャート: 判断 413"/>
        <xdr:cNvSpPr/>
      </xdr:nvSpPr>
      <xdr:spPr>
        <a:xfrm>
          <a:off x="8699500" y="131273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162560</xdr:rowOff>
    </xdr:from>
    <xdr:ext cx="528320" cy="247015"/>
    <xdr:sp macro="" textlink="">
      <xdr:nvSpPr>
        <xdr:cNvPr id="415" name="テキスト ボックス 414"/>
        <xdr:cNvSpPr txBox="1"/>
      </xdr:nvSpPr>
      <xdr:spPr>
        <a:xfrm>
          <a:off x="8482965" y="1290701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110490</xdr:rowOff>
    </xdr:from>
    <xdr:to xmlns:xdr="http://schemas.openxmlformats.org/drawingml/2006/spreadsheetDrawing">
      <xdr:col>41</xdr:col>
      <xdr:colOff>50800</xdr:colOff>
      <xdr:row>78</xdr:row>
      <xdr:rowOff>155575</xdr:rowOff>
    </xdr:to>
    <xdr:cxnSp macro="">
      <xdr:nvCxnSpPr>
        <xdr:cNvPr id="416" name="直線コネクタ 415"/>
        <xdr:cNvCxnSpPr/>
      </xdr:nvCxnSpPr>
      <xdr:spPr>
        <a:xfrm>
          <a:off x="6972300" y="1319022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30480</xdr:rowOff>
    </xdr:from>
    <xdr:to xmlns:xdr="http://schemas.openxmlformats.org/drawingml/2006/spreadsheetDrawing">
      <xdr:col>41</xdr:col>
      <xdr:colOff>101600</xdr:colOff>
      <xdr:row>78</xdr:row>
      <xdr:rowOff>129540</xdr:rowOff>
    </xdr:to>
    <xdr:sp macro="" textlink="">
      <xdr:nvSpPr>
        <xdr:cNvPr id="417" name="フローチャート: 判断 416"/>
        <xdr:cNvSpPr/>
      </xdr:nvSpPr>
      <xdr:spPr>
        <a:xfrm>
          <a:off x="7810500" y="13110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146050</xdr:rowOff>
    </xdr:from>
    <xdr:ext cx="528320" cy="247650"/>
    <xdr:sp macro="" textlink="">
      <xdr:nvSpPr>
        <xdr:cNvPr id="418" name="テキスト ボックス 417"/>
        <xdr:cNvSpPr txBox="1"/>
      </xdr:nvSpPr>
      <xdr:spPr>
        <a:xfrm>
          <a:off x="7593965" y="12890500"/>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17780</xdr:rowOff>
    </xdr:from>
    <xdr:to xmlns:xdr="http://schemas.openxmlformats.org/drawingml/2006/spreadsheetDrawing">
      <xdr:col>36</xdr:col>
      <xdr:colOff>165100</xdr:colOff>
      <xdr:row>78</xdr:row>
      <xdr:rowOff>117475</xdr:rowOff>
    </xdr:to>
    <xdr:sp macro="" textlink="">
      <xdr:nvSpPr>
        <xdr:cNvPr id="419" name="フローチャート: 判断 418"/>
        <xdr:cNvSpPr/>
      </xdr:nvSpPr>
      <xdr:spPr>
        <a:xfrm>
          <a:off x="6921500" y="130975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133350</xdr:rowOff>
    </xdr:from>
    <xdr:ext cx="534035" cy="252730"/>
    <xdr:sp macro="" textlink="">
      <xdr:nvSpPr>
        <xdr:cNvPr id="420" name="テキスト ボックス 419"/>
        <xdr:cNvSpPr txBox="1"/>
      </xdr:nvSpPr>
      <xdr:spPr>
        <a:xfrm>
          <a:off x="6704965" y="128778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1" name="テキスト ボックス 420"/>
        <xdr:cNvSpPr txBox="1"/>
      </xdr:nvSpPr>
      <xdr:spPr>
        <a:xfrm>
          <a:off x="10287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2" name="テキスト ボックス 421"/>
        <xdr:cNvSpPr txBox="1"/>
      </xdr:nvSpPr>
      <xdr:spPr>
        <a:xfrm>
          <a:off x="944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3" name="テキスト ボックス 422"/>
        <xdr:cNvSpPr txBox="1"/>
      </xdr:nvSpPr>
      <xdr:spPr>
        <a:xfrm>
          <a:off x="8553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285" cy="253365"/>
    <xdr:sp macro="" textlink="">
      <xdr:nvSpPr>
        <xdr:cNvPr id="424" name="テキスト ボックス 423"/>
        <xdr:cNvSpPr txBox="1"/>
      </xdr:nvSpPr>
      <xdr:spPr>
        <a:xfrm>
          <a:off x="7670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5" name="テキスト ボックス 424"/>
        <xdr:cNvSpPr txBox="1"/>
      </xdr:nvSpPr>
      <xdr:spPr>
        <a:xfrm>
          <a:off x="6781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127635</xdr:rowOff>
    </xdr:from>
    <xdr:to xmlns:xdr="http://schemas.openxmlformats.org/drawingml/2006/spreadsheetDrawing">
      <xdr:col>55</xdr:col>
      <xdr:colOff>50800</xdr:colOff>
      <xdr:row>79</xdr:row>
      <xdr:rowOff>59055</xdr:rowOff>
    </xdr:to>
    <xdr:sp macro="" textlink="">
      <xdr:nvSpPr>
        <xdr:cNvPr id="426" name="楕円 425"/>
        <xdr:cNvSpPr/>
      </xdr:nvSpPr>
      <xdr:spPr>
        <a:xfrm>
          <a:off x="10426700" y="13207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54610</xdr:rowOff>
    </xdr:from>
    <xdr:ext cx="464185" cy="253365"/>
    <xdr:sp macro="" textlink="">
      <xdr:nvSpPr>
        <xdr:cNvPr id="427" name="普通建設事業費 （ うち新規整備　）該当値テキスト"/>
        <xdr:cNvSpPr txBox="1"/>
      </xdr:nvSpPr>
      <xdr:spPr>
        <a:xfrm>
          <a:off x="10528300" y="131343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146685</xdr:rowOff>
    </xdr:from>
    <xdr:to xmlns:xdr="http://schemas.openxmlformats.org/drawingml/2006/spreadsheetDrawing">
      <xdr:col>50</xdr:col>
      <xdr:colOff>165100</xdr:colOff>
      <xdr:row>79</xdr:row>
      <xdr:rowOff>78105</xdr:rowOff>
    </xdr:to>
    <xdr:sp macro="" textlink="">
      <xdr:nvSpPr>
        <xdr:cNvPr id="428" name="楕円 427"/>
        <xdr:cNvSpPr/>
      </xdr:nvSpPr>
      <xdr:spPr>
        <a:xfrm>
          <a:off x="9588500" y="13226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69850</xdr:rowOff>
    </xdr:from>
    <xdr:ext cx="469265" cy="247650"/>
    <xdr:sp macro="" textlink="">
      <xdr:nvSpPr>
        <xdr:cNvPr id="429" name="テキスト ボックス 428"/>
        <xdr:cNvSpPr txBox="1"/>
      </xdr:nvSpPr>
      <xdr:spPr>
        <a:xfrm>
          <a:off x="9404350" y="13317220"/>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81280</xdr:rowOff>
    </xdr:from>
    <xdr:to xmlns:xdr="http://schemas.openxmlformats.org/drawingml/2006/spreadsheetDrawing">
      <xdr:col>46</xdr:col>
      <xdr:colOff>38100</xdr:colOff>
      <xdr:row>79</xdr:row>
      <xdr:rowOff>13335</xdr:rowOff>
    </xdr:to>
    <xdr:sp macro="" textlink="">
      <xdr:nvSpPr>
        <xdr:cNvPr id="430" name="楕円 429"/>
        <xdr:cNvSpPr/>
      </xdr:nvSpPr>
      <xdr:spPr>
        <a:xfrm>
          <a:off x="8699500" y="13161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4445</xdr:rowOff>
    </xdr:from>
    <xdr:ext cx="528320" cy="253365"/>
    <xdr:sp macro="" textlink="">
      <xdr:nvSpPr>
        <xdr:cNvPr id="431" name="テキスト ボックス 430"/>
        <xdr:cNvSpPr txBox="1"/>
      </xdr:nvSpPr>
      <xdr:spPr>
        <a:xfrm>
          <a:off x="8482965" y="132518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106680</xdr:rowOff>
    </xdr:from>
    <xdr:to xmlns:xdr="http://schemas.openxmlformats.org/drawingml/2006/spreadsheetDrawing">
      <xdr:col>41</xdr:col>
      <xdr:colOff>101600</xdr:colOff>
      <xdr:row>79</xdr:row>
      <xdr:rowOff>38100</xdr:rowOff>
    </xdr:to>
    <xdr:sp macro="" textlink="">
      <xdr:nvSpPr>
        <xdr:cNvPr id="432" name="楕円 431"/>
        <xdr:cNvSpPr/>
      </xdr:nvSpPr>
      <xdr:spPr>
        <a:xfrm>
          <a:off x="7810500" y="13186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29210</xdr:rowOff>
    </xdr:from>
    <xdr:ext cx="528320" cy="247015"/>
    <xdr:sp macro="" textlink="">
      <xdr:nvSpPr>
        <xdr:cNvPr id="433" name="テキスト ボックス 432"/>
        <xdr:cNvSpPr txBox="1"/>
      </xdr:nvSpPr>
      <xdr:spPr>
        <a:xfrm>
          <a:off x="7593965" y="1327658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60960</xdr:rowOff>
    </xdr:from>
    <xdr:to xmlns:xdr="http://schemas.openxmlformats.org/drawingml/2006/spreadsheetDrawing">
      <xdr:col>36</xdr:col>
      <xdr:colOff>165100</xdr:colOff>
      <xdr:row>78</xdr:row>
      <xdr:rowOff>160655</xdr:rowOff>
    </xdr:to>
    <xdr:sp macro="" textlink="">
      <xdr:nvSpPr>
        <xdr:cNvPr id="434" name="楕円 433"/>
        <xdr:cNvSpPr/>
      </xdr:nvSpPr>
      <xdr:spPr>
        <a:xfrm>
          <a:off x="6921500" y="13140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151130</xdr:rowOff>
    </xdr:from>
    <xdr:ext cx="534035" cy="252730"/>
    <xdr:sp macro="" textlink="">
      <xdr:nvSpPr>
        <xdr:cNvPr id="435" name="テキスト ボックス 434"/>
        <xdr:cNvSpPr txBox="1"/>
      </xdr:nvSpPr>
      <xdr:spPr>
        <a:xfrm>
          <a:off x="6704965" y="1323086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6" name="正方形/長方形 435"/>
        <xdr:cNvSpPr/>
      </xdr:nvSpPr>
      <xdr:spPr>
        <a:xfrm>
          <a:off x="6604000" y="139738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7" name="正方形/長方形 436"/>
        <xdr:cNvSpPr/>
      </xdr:nvSpPr>
      <xdr:spPr>
        <a:xfrm>
          <a:off x="6731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9" name="正方形/長方形 438"/>
        <xdr:cNvSpPr/>
      </xdr:nvSpPr>
      <xdr:spPr>
        <a:xfrm>
          <a:off x="7747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1" name="正方形/長方形 440"/>
        <xdr:cNvSpPr/>
      </xdr:nvSpPr>
      <xdr:spPr>
        <a:xfrm>
          <a:off x="8890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3535" cy="219710"/>
    <xdr:sp macro="" textlink="">
      <xdr:nvSpPr>
        <xdr:cNvPr id="444" name="テキスト ボックス 443"/>
        <xdr:cNvSpPr txBox="1"/>
      </xdr:nvSpPr>
      <xdr:spPr>
        <a:xfrm>
          <a:off x="6565900" y="145942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6" name="直線コネクタ 445"/>
        <xdr:cNvCxnSpPr/>
      </xdr:nvCxnSpPr>
      <xdr:spPr>
        <a:xfrm>
          <a:off x="6604000" y="16598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2570" cy="252730"/>
    <xdr:sp macro="" textlink="">
      <xdr:nvSpPr>
        <xdr:cNvPr id="447" name="テキスト ボックス 446"/>
        <xdr:cNvSpPr txBox="1"/>
      </xdr:nvSpPr>
      <xdr:spPr>
        <a:xfrm>
          <a:off x="6355080" y="164566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8" name="直線コネクタ 447"/>
        <xdr:cNvCxnSpPr/>
      </xdr:nvCxnSpPr>
      <xdr:spPr>
        <a:xfrm>
          <a:off x="6604000" y="16141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2730"/>
    <xdr:sp macro="" textlink="">
      <xdr:nvSpPr>
        <xdr:cNvPr id="449" name="テキスト ボックス 448"/>
        <xdr:cNvSpPr txBox="1"/>
      </xdr:nvSpPr>
      <xdr:spPr>
        <a:xfrm>
          <a:off x="6008370" y="159994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0" name="直線コネクタ 449"/>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2730"/>
    <xdr:sp macro="" textlink="">
      <xdr:nvSpPr>
        <xdr:cNvPr id="451" name="テキスト ボックス 450"/>
        <xdr:cNvSpPr txBox="1"/>
      </xdr:nvSpPr>
      <xdr:spPr>
        <a:xfrm>
          <a:off x="6008370" y="155422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52" name="直線コネクタ 451"/>
        <xdr:cNvCxnSpPr/>
      </xdr:nvCxnSpPr>
      <xdr:spPr>
        <a:xfrm>
          <a:off x="6604000" y="152279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4995" cy="248920"/>
    <xdr:sp macro="" textlink="">
      <xdr:nvSpPr>
        <xdr:cNvPr id="453" name="テキスト ボックス 452"/>
        <xdr:cNvSpPr txBox="1"/>
      </xdr:nvSpPr>
      <xdr:spPr>
        <a:xfrm>
          <a:off x="6008370" y="1508887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4" name="直線コネクタ 453"/>
        <xdr:cNvCxnSpPr/>
      </xdr:nvCxnSpPr>
      <xdr:spPr>
        <a:xfrm>
          <a:off x="6604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4995" cy="247015"/>
    <xdr:sp macro="" textlink="">
      <xdr:nvSpPr>
        <xdr:cNvPr id="455" name="テキスト ボックス 454"/>
        <xdr:cNvSpPr txBox="1"/>
      </xdr:nvSpPr>
      <xdr:spPr>
        <a:xfrm>
          <a:off x="6008370" y="146418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130175</xdr:rowOff>
    </xdr:from>
    <xdr:to xmlns:xdr="http://schemas.openxmlformats.org/drawingml/2006/spreadsheetDrawing">
      <xdr:col>54</xdr:col>
      <xdr:colOff>171450</xdr:colOff>
      <xdr:row>98</xdr:row>
      <xdr:rowOff>92710</xdr:rowOff>
    </xdr:to>
    <xdr:cxnSp macro="">
      <xdr:nvCxnSpPr>
        <xdr:cNvPr id="457" name="直線コネクタ 456"/>
        <xdr:cNvCxnSpPr/>
      </xdr:nvCxnSpPr>
      <xdr:spPr>
        <a:xfrm flipV="1">
          <a:off x="10458450" y="1522158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96520</xdr:rowOff>
    </xdr:from>
    <xdr:ext cx="528955" cy="259080"/>
    <xdr:sp macro="" textlink="">
      <xdr:nvSpPr>
        <xdr:cNvPr id="458" name="普通建設事業費 （ うち更新整備　）最小値テキスト"/>
        <xdr:cNvSpPr txBox="1"/>
      </xdr:nvSpPr>
      <xdr:spPr>
        <a:xfrm>
          <a:off x="10528300" y="16555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92710</xdr:rowOff>
    </xdr:from>
    <xdr:to xmlns:xdr="http://schemas.openxmlformats.org/drawingml/2006/spreadsheetDrawing">
      <xdr:col>55</xdr:col>
      <xdr:colOff>88900</xdr:colOff>
      <xdr:row>98</xdr:row>
      <xdr:rowOff>92710</xdr:rowOff>
    </xdr:to>
    <xdr:cxnSp macro="">
      <xdr:nvCxnSpPr>
        <xdr:cNvPr id="459" name="直線コネクタ 458"/>
        <xdr:cNvCxnSpPr/>
      </xdr:nvCxnSpPr>
      <xdr:spPr>
        <a:xfrm>
          <a:off x="10388600" y="1655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78105</xdr:rowOff>
    </xdr:from>
    <xdr:ext cx="593090" cy="253365"/>
    <xdr:sp macro="" textlink="">
      <xdr:nvSpPr>
        <xdr:cNvPr id="460" name="普通建設事業費 （ うち更新整備　）最大値テキスト"/>
        <xdr:cNvSpPr txBox="1"/>
      </xdr:nvSpPr>
      <xdr:spPr>
        <a:xfrm>
          <a:off x="10528300" y="150018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130175</xdr:rowOff>
    </xdr:from>
    <xdr:to xmlns:xdr="http://schemas.openxmlformats.org/drawingml/2006/spreadsheetDrawing">
      <xdr:col>55</xdr:col>
      <xdr:colOff>88900</xdr:colOff>
      <xdr:row>90</xdr:row>
      <xdr:rowOff>130175</xdr:rowOff>
    </xdr:to>
    <xdr:cxnSp macro="">
      <xdr:nvCxnSpPr>
        <xdr:cNvPr id="461" name="直線コネクタ 460"/>
        <xdr:cNvCxnSpPr/>
      </xdr:nvCxnSpPr>
      <xdr:spPr>
        <a:xfrm>
          <a:off x="10388600" y="1522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151765</xdr:rowOff>
    </xdr:from>
    <xdr:to xmlns:xdr="http://schemas.openxmlformats.org/drawingml/2006/spreadsheetDrawing">
      <xdr:col>55</xdr:col>
      <xdr:colOff>0</xdr:colOff>
      <xdr:row>97</xdr:row>
      <xdr:rowOff>163195</xdr:rowOff>
    </xdr:to>
    <xdr:cxnSp macro="">
      <xdr:nvCxnSpPr>
        <xdr:cNvPr id="462" name="直線コネクタ 461"/>
        <xdr:cNvCxnSpPr/>
      </xdr:nvCxnSpPr>
      <xdr:spPr>
        <a:xfrm>
          <a:off x="9639300" y="164395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126365</xdr:rowOff>
    </xdr:from>
    <xdr:ext cx="528955" cy="259080"/>
    <xdr:sp macro="" textlink="">
      <xdr:nvSpPr>
        <xdr:cNvPr id="463" name="普通建設事業費 （ うち更新整備　）平均値テキスト"/>
        <xdr:cNvSpPr txBox="1"/>
      </xdr:nvSpPr>
      <xdr:spPr>
        <a:xfrm>
          <a:off x="10528300" y="16071215"/>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103505</xdr:rowOff>
    </xdr:from>
    <xdr:to xmlns:xdr="http://schemas.openxmlformats.org/drawingml/2006/spreadsheetDrawing">
      <xdr:col>55</xdr:col>
      <xdr:colOff>50800</xdr:colOff>
      <xdr:row>97</xdr:row>
      <xdr:rowOff>33655</xdr:rowOff>
    </xdr:to>
    <xdr:sp macro="" textlink="">
      <xdr:nvSpPr>
        <xdr:cNvPr id="464" name="フローチャート: 判断 463"/>
        <xdr:cNvSpPr/>
      </xdr:nvSpPr>
      <xdr:spPr>
        <a:xfrm>
          <a:off x="10426700" y="162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151765</xdr:rowOff>
    </xdr:from>
    <xdr:to xmlns:xdr="http://schemas.openxmlformats.org/drawingml/2006/spreadsheetDrawing">
      <xdr:col>50</xdr:col>
      <xdr:colOff>114300</xdr:colOff>
      <xdr:row>98</xdr:row>
      <xdr:rowOff>1270</xdr:rowOff>
    </xdr:to>
    <xdr:cxnSp macro="">
      <xdr:nvCxnSpPr>
        <xdr:cNvPr id="465" name="直線コネクタ 464"/>
        <xdr:cNvCxnSpPr/>
      </xdr:nvCxnSpPr>
      <xdr:spPr>
        <a:xfrm flipV="1">
          <a:off x="8743950" y="16439515"/>
          <a:ext cx="8953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136525</xdr:rowOff>
    </xdr:from>
    <xdr:to xmlns:xdr="http://schemas.openxmlformats.org/drawingml/2006/spreadsheetDrawing">
      <xdr:col>50</xdr:col>
      <xdr:colOff>165100</xdr:colOff>
      <xdr:row>97</xdr:row>
      <xdr:rowOff>66675</xdr:rowOff>
    </xdr:to>
    <xdr:sp macro="" textlink="">
      <xdr:nvSpPr>
        <xdr:cNvPr id="466" name="フローチャート: 判断 465"/>
        <xdr:cNvSpPr/>
      </xdr:nvSpPr>
      <xdr:spPr>
        <a:xfrm>
          <a:off x="958850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83185</xdr:rowOff>
    </xdr:from>
    <xdr:ext cx="534035" cy="259080"/>
    <xdr:sp macro="" textlink="">
      <xdr:nvSpPr>
        <xdr:cNvPr id="467" name="テキスト ボックス 466"/>
        <xdr:cNvSpPr txBox="1"/>
      </xdr:nvSpPr>
      <xdr:spPr>
        <a:xfrm>
          <a:off x="9371965" y="1602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1270</xdr:rowOff>
    </xdr:from>
    <xdr:to xmlns:xdr="http://schemas.openxmlformats.org/drawingml/2006/spreadsheetDrawing">
      <xdr:col>45</xdr:col>
      <xdr:colOff>171450</xdr:colOff>
      <xdr:row>98</xdr:row>
      <xdr:rowOff>29210</xdr:rowOff>
    </xdr:to>
    <xdr:cxnSp macro="">
      <xdr:nvCxnSpPr>
        <xdr:cNvPr id="468" name="直線コネクタ 467"/>
        <xdr:cNvCxnSpPr/>
      </xdr:nvCxnSpPr>
      <xdr:spPr>
        <a:xfrm flipV="1">
          <a:off x="7861300" y="16460470"/>
          <a:ext cx="8826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156845</xdr:rowOff>
    </xdr:from>
    <xdr:to xmlns:xdr="http://schemas.openxmlformats.org/drawingml/2006/spreadsheetDrawing">
      <xdr:col>46</xdr:col>
      <xdr:colOff>38100</xdr:colOff>
      <xdr:row>97</xdr:row>
      <xdr:rowOff>86995</xdr:rowOff>
    </xdr:to>
    <xdr:sp macro="" textlink="">
      <xdr:nvSpPr>
        <xdr:cNvPr id="469" name="フローチャート: 判断 468"/>
        <xdr:cNvSpPr/>
      </xdr:nvSpPr>
      <xdr:spPr>
        <a:xfrm>
          <a:off x="8699500" y="162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103505</xdr:rowOff>
    </xdr:from>
    <xdr:ext cx="528320" cy="259080"/>
    <xdr:sp macro="" textlink="">
      <xdr:nvSpPr>
        <xdr:cNvPr id="470" name="テキスト ボックス 469"/>
        <xdr:cNvSpPr txBox="1"/>
      </xdr:nvSpPr>
      <xdr:spPr>
        <a:xfrm>
          <a:off x="8482965" y="160483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26670</xdr:rowOff>
    </xdr:from>
    <xdr:to xmlns:xdr="http://schemas.openxmlformats.org/drawingml/2006/spreadsheetDrawing">
      <xdr:col>41</xdr:col>
      <xdr:colOff>50800</xdr:colOff>
      <xdr:row>98</xdr:row>
      <xdr:rowOff>29210</xdr:rowOff>
    </xdr:to>
    <xdr:cxnSp macro="">
      <xdr:nvCxnSpPr>
        <xdr:cNvPr id="471" name="直線コネクタ 470"/>
        <xdr:cNvCxnSpPr/>
      </xdr:nvCxnSpPr>
      <xdr:spPr>
        <a:xfrm>
          <a:off x="6972300" y="164858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13335</xdr:rowOff>
    </xdr:from>
    <xdr:to xmlns:xdr="http://schemas.openxmlformats.org/drawingml/2006/spreadsheetDrawing">
      <xdr:col>41</xdr:col>
      <xdr:colOff>101600</xdr:colOff>
      <xdr:row>97</xdr:row>
      <xdr:rowOff>114935</xdr:rowOff>
    </xdr:to>
    <xdr:sp macro="" textlink="">
      <xdr:nvSpPr>
        <xdr:cNvPr id="472" name="フローチャート: 判断 471"/>
        <xdr:cNvSpPr/>
      </xdr:nvSpPr>
      <xdr:spPr>
        <a:xfrm>
          <a:off x="7810500" y="1630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132080</xdr:rowOff>
    </xdr:from>
    <xdr:ext cx="528320" cy="252730"/>
    <xdr:sp macro="" textlink="">
      <xdr:nvSpPr>
        <xdr:cNvPr id="473" name="テキスト ボックス 472"/>
        <xdr:cNvSpPr txBox="1"/>
      </xdr:nvSpPr>
      <xdr:spPr>
        <a:xfrm>
          <a:off x="7593965" y="16076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78740</xdr:rowOff>
    </xdr:from>
    <xdr:to xmlns:xdr="http://schemas.openxmlformats.org/drawingml/2006/spreadsheetDrawing">
      <xdr:col>36</xdr:col>
      <xdr:colOff>165100</xdr:colOff>
      <xdr:row>98</xdr:row>
      <xdr:rowOff>8890</xdr:rowOff>
    </xdr:to>
    <xdr:sp macro="" textlink="">
      <xdr:nvSpPr>
        <xdr:cNvPr id="474" name="フローチャート: 判断 473"/>
        <xdr:cNvSpPr/>
      </xdr:nvSpPr>
      <xdr:spPr>
        <a:xfrm>
          <a:off x="6921500" y="1636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25400</xdr:rowOff>
    </xdr:from>
    <xdr:ext cx="534035" cy="259080"/>
    <xdr:sp macro="" textlink="">
      <xdr:nvSpPr>
        <xdr:cNvPr id="475" name="テキスト ボックス 474"/>
        <xdr:cNvSpPr txBox="1"/>
      </xdr:nvSpPr>
      <xdr:spPr>
        <a:xfrm>
          <a:off x="6704965" y="1614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8" name="テキスト ボックス 477"/>
        <xdr:cNvSpPr txBox="1"/>
      </xdr:nvSpPr>
      <xdr:spPr>
        <a:xfrm>
          <a:off x="855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285" cy="259080"/>
    <xdr:sp macro="" textlink="">
      <xdr:nvSpPr>
        <xdr:cNvPr id="479" name="テキスト ボックス 478"/>
        <xdr:cNvSpPr txBox="1"/>
      </xdr:nvSpPr>
      <xdr:spPr>
        <a:xfrm>
          <a:off x="7670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112395</xdr:rowOff>
    </xdr:from>
    <xdr:to xmlns:xdr="http://schemas.openxmlformats.org/drawingml/2006/spreadsheetDrawing">
      <xdr:col>55</xdr:col>
      <xdr:colOff>50800</xdr:colOff>
      <xdr:row>98</xdr:row>
      <xdr:rowOff>42545</xdr:rowOff>
    </xdr:to>
    <xdr:sp macro="" textlink="">
      <xdr:nvSpPr>
        <xdr:cNvPr id="481" name="楕円 480"/>
        <xdr:cNvSpPr/>
      </xdr:nvSpPr>
      <xdr:spPr>
        <a:xfrm>
          <a:off x="104267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27305</xdr:rowOff>
    </xdr:from>
    <xdr:ext cx="528955" cy="259080"/>
    <xdr:sp macro="" textlink="">
      <xdr:nvSpPr>
        <xdr:cNvPr id="482" name="普通建設事業費 （ うち更新整備　）該当値テキスト"/>
        <xdr:cNvSpPr txBox="1"/>
      </xdr:nvSpPr>
      <xdr:spPr>
        <a:xfrm>
          <a:off x="10528300" y="163150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100965</xdr:rowOff>
    </xdr:from>
    <xdr:to xmlns:xdr="http://schemas.openxmlformats.org/drawingml/2006/spreadsheetDrawing">
      <xdr:col>50</xdr:col>
      <xdr:colOff>165100</xdr:colOff>
      <xdr:row>98</xdr:row>
      <xdr:rowOff>31115</xdr:rowOff>
    </xdr:to>
    <xdr:sp macro="" textlink="">
      <xdr:nvSpPr>
        <xdr:cNvPr id="483" name="楕円 482"/>
        <xdr:cNvSpPr/>
      </xdr:nvSpPr>
      <xdr:spPr>
        <a:xfrm>
          <a:off x="95885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22225</xdr:rowOff>
    </xdr:from>
    <xdr:ext cx="534035" cy="258445"/>
    <xdr:sp macro="" textlink="">
      <xdr:nvSpPr>
        <xdr:cNvPr id="484" name="テキスト ボックス 483"/>
        <xdr:cNvSpPr txBox="1"/>
      </xdr:nvSpPr>
      <xdr:spPr>
        <a:xfrm>
          <a:off x="9371965" y="16481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121920</xdr:rowOff>
    </xdr:from>
    <xdr:to xmlns:xdr="http://schemas.openxmlformats.org/drawingml/2006/spreadsheetDrawing">
      <xdr:col>46</xdr:col>
      <xdr:colOff>38100</xdr:colOff>
      <xdr:row>98</xdr:row>
      <xdr:rowOff>52070</xdr:rowOff>
    </xdr:to>
    <xdr:sp macro="" textlink="">
      <xdr:nvSpPr>
        <xdr:cNvPr id="485" name="楕円 484"/>
        <xdr:cNvSpPr/>
      </xdr:nvSpPr>
      <xdr:spPr>
        <a:xfrm>
          <a:off x="86995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43815</xdr:rowOff>
    </xdr:from>
    <xdr:ext cx="528320" cy="252730"/>
    <xdr:sp macro="" textlink="">
      <xdr:nvSpPr>
        <xdr:cNvPr id="486" name="テキスト ボックス 485"/>
        <xdr:cNvSpPr txBox="1"/>
      </xdr:nvSpPr>
      <xdr:spPr>
        <a:xfrm>
          <a:off x="8482965" y="16503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149225</xdr:rowOff>
    </xdr:from>
    <xdr:to xmlns:xdr="http://schemas.openxmlformats.org/drawingml/2006/spreadsheetDrawing">
      <xdr:col>41</xdr:col>
      <xdr:colOff>101600</xdr:colOff>
      <xdr:row>98</xdr:row>
      <xdr:rowOff>79375</xdr:rowOff>
    </xdr:to>
    <xdr:sp macro="" textlink="">
      <xdr:nvSpPr>
        <xdr:cNvPr id="487" name="楕円 486"/>
        <xdr:cNvSpPr/>
      </xdr:nvSpPr>
      <xdr:spPr>
        <a:xfrm>
          <a:off x="7810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70485</xdr:rowOff>
    </xdr:from>
    <xdr:ext cx="528320" cy="259080"/>
    <xdr:sp macro="" textlink="">
      <xdr:nvSpPr>
        <xdr:cNvPr id="488" name="テキスト ボックス 487"/>
        <xdr:cNvSpPr txBox="1"/>
      </xdr:nvSpPr>
      <xdr:spPr>
        <a:xfrm>
          <a:off x="7593965" y="16529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147320</xdr:rowOff>
    </xdr:from>
    <xdr:to xmlns:xdr="http://schemas.openxmlformats.org/drawingml/2006/spreadsheetDrawing">
      <xdr:col>36</xdr:col>
      <xdr:colOff>165100</xdr:colOff>
      <xdr:row>98</xdr:row>
      <xdr:rowOff>77470</xdr:rowOff>
    </xdr:to>
    <xdr:sp macro="" textlink="">
      <xdr:nvSpPr>
        <xdr:cNvPr id="489" name="楕円 488"/>
        <xdr:cNvSpPr/>
      </xdr:nvSpPr>
      <xdr:spPr>
        <a:xfrm>
          <a:off x="6921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68580</xdr:rowOff>
    </xdr:from>
    <xdr:ext cx="534035" cy="259080"/>
    <xdr:sp macro="" textlink="">
      <xdr:nvSpPr>
        <xdr:cNvPr id="490" name="テキスト ボックス 489"/>
        <xdr:cNvSpPr txBox="1"/>
      </xdr:nvSpPr>
      <xdr:spPr>
        <a:xfrm>
          <a:off x="6704965" y="1652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1" name="正方形/長方形 490"/>
        <xdr:cNvSpPr/>
      </xdr:nvSpPr>
      <xdr:spPr>
        <a:xfrm>
          <a:off x="12446000" y="391541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2" name="正方形/長方形 491"/>
        <xdr:cNvSpPr/>
      </xdr:nvSpPr>
      <xdr:spPr>
        <a:xfrm>
          <a:off x="12573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4" name="正方形/長方形 493"/>
        <xdr:cNvSpPr/>
      </xdr:nvSpPr>
      <xdr:spPr>
        <a:xfrm>
          <a:off x="13589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6" name="正方形/長方形 495"/>
        <xdr:cNvSpPr/>
      </xdr:nvSpPr>
      <xdr:spPr>
        <a:xfrm>
          <a:off x="14732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8" name="正方形/長方形 497"/>
        <xdr:cNvSpPr/>
      </xdr:nvSpPr>
      <xdr:spPr>
        <a:xfrm>
          <a:off x="12446000" y="472249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250" cy="219710"/>
    <xdr:sp macro="" textlink="">
      <xdr:nvSpPr>
        <xdr:cNvPr id="499" name="テキスト ボックス 498"/>
        <xdr:cNvSpPr txBox="1"/>
      </xdr:nvSpPr>
      <xdr:spPr>
        <a:xfrm>
          <a:off x="12407900" y="45358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0" name="直線コネクタ 499"/>
        <xdr:cNvCxnSpPr/>
      </xdr:nvCxnSpPr>
      <xdr:spPr>
        <a:xfrm>
          <a:off x="12446000" y="69576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01" name="直線コネクタ 500"/>
        <xdr:cNvCxnSpPr/>
      </xdr:nvCxnSpPr>
      <xdr:spPr>
        <a:xfrm>
          <a:off x="12446000" y="658495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2570" cy="247650"/>
    <xdr:sp macro="" textlink="">
      <xdr:nvSpPr>
        <xdr:cNvPr id="502" name="テキスト ボックス 501"/>
        <xdr:cNvSpPr txBox="1"/>
      </xdr:nvSpPr>
      <xdr:spPr>
        <a:xfrm>
          <a:off x="12197080" y="644652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3" name="直線コネクタ 502"/>
        <xdr:cNvCxnSpPr/>
      </xdr:nvCxnSpPr>
      <xdr:spPr>
        <a:xfrm>
          <a:off x="12446000" y="62122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34925</xdr:rowOff>
    </xdr:from>
    <xdr:ext cx="594995" cy="247650"/>
    <xdr:sp macro="" textlink="">
      <xdr:nvSpPr>
        <xdr:cNvPr id="504" name="テキスト ボックス 503"/>
        <xdr:cNvSpPr txBox="1"/>
      </xdr:nvSpPr>
      <xdr:spPr>
        <a:xfrm>
          <a:off x="11850370" y="60737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05" name="直線コネクタ 504"/>
        <xdr:cNvCxnSpPr/>
      </xdr:nvCxnSpPr>
      <xdr:spPr>
        <a:xfrm>
          <a:off x="12446000" y="5840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165100</xdr:rowOff>
    </xdr:from>
    <xdr:ext cx="594995" cy="247015"/>
    <xdr:sp macro="" textlink="">
      <xdr:nvSpPr>
        <xdr:cNvPr id="506" name="テキスト ボックス 505"/>
        <xdr:cNvSpPr txBox="1"/>
      </xdr:nvSpPr>
      <xdr:spPr>
        <a:xfrm>
          <a:off x="11850370" y="57010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07" name="直線コネクタ 506"/>
        <xdr:cNvCxnSpPr/>
      </xdr:nvCxnSpPr>
      <xdr:spPr>
        <a:xfrm>
          <a:off x="12446000" y="546735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128270</xdr:rowOff>
    </xdr:from>
    <xdr:ext cx="594995" cy="247650"/>
    <xdr:sp macro="" textlink="">
      <xdr:nvSpPr>
        <xdr:cNvPr id="508" name="テキスト ボックス 507"/>
        <xdr:cNvSpPr txBox="1"/>
      </xdr:nvSpPr>
      <xdr:spPr>
        <a:xfrm>
          <a:off x="11850370" y="5328920"/>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09" name="直線コネクタ 508"/>
        <xdr:cNvCxnSpPr/>
      </xdr:nvCxnSpPr>
      <xdr:spPr>
        <a:xfrm>
          <a:off x="12446000" y="50946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4995" cy="247650"/>
    <xdr:sp macro="" textlink="">
      <xdr:nvSpPr>
        <xdr:cNvPr id="510" name="テキスト ボックス 509"/>
        <xdr:cNvSpPr txBox="1"/>
      </xdr:nvSpPr>
      <xdr:spPr>
        <a:xfrm>
          <a:off x="11850370" y="49561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1" name="直線コネクタ 510"/>
        <xdr:cNvCxnSpPr/>
      </xdr:nvCxnSpPr>
      <xdr:spPr>
        <a:xfrm>
          <a:off x="12446000" y="47224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53340</xdr:rowOff>
    </xdr:from>
    <xdr:ext cx="685165" cy="247015"/>
    <xdr:sp macro="" textlink="">
      <xdr:nvSpPr>
        <xdr:cNvPr id="512" name="テキスト ボックス 511"/>
        <xdr:cNvSpPr txBox="1"/>
      </xdr:nvSpPr>
      <xdr:spPr>
        <a:xfrm>
          <a:off x="11760200" y="4583430"/>
          <a:ext cx="6851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3" name="災害復旧事業費グラフ枠"/>
        <xdr:cNvSpPr/>
      </xdr:nvSpPr>
      <xdr:spPr>
        <a:xfrm>
          <a:off x="12446000" y="472249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79375</xdr:rowOff>
    </xdr:from>
    <xdr:to xmlns:xdr="http://schemas.openxmlformats.org/drawingml/2006/spreadsheetDrawing">
      <xdr:col>85</xdr:col>
      <xdr:colOff>126365</xdr:colOff>
      <xdr:row>39</xdr:row>
      <xdr:rowOff>43180</xdr:rowOff>
    </xdr:to>
    <xdr:cxnSp macro="">
      <xdr:nvCxnSpPr>
        <xdr:cNvPr id="514" name="直線コネクタ 513"/>
        <xdr:cNvCxnSpPr/>
      </xdr:nvCxnSpPr>
      <xdr:spPr>
        <a:xfrm flipV="1">
          <a:off x="16317595" y="511238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66675</xdr:rowOff>
    </xdr:from>
    <xdr:ext cx="249555" cy="247015"/>
    <xdr:sp macro="" textlink="">
      <xdr:nvSpPr>
        <xdr:cNvPr id="515" name="災害復旧事業費最小値テキスト"/>
        <xdr:cNvSpPr txBox="1"/>
      </xdr:nvSpPr>
      <xdr:spPr>
        <a:xfrm>
          <a:off x="16363950" y="660844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16" name="直線コネクタ 515"/>
        <xdr:cNvCxnSpPr/>
      </xdr:nvCxnSpPr>
      <xdr:spPr>
        <a:xfrm>
          <a:off x="16230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27305</xdr:rowOff>
    </xdr:from>
    <xdr:ext cx="598805" cy="253365"/>
    <xdr:sp macro="" textlink="">
      <xdr:nvSpPr>
        <xdr:cNvPr id="517" name="災害復旧事業費最大値テキスト"/>
        <xdr:cNvSpPr txBox="1"/>
      </xdr:nvSpPr>
      <xdr:spPr>
        <a:xfrm>
          <a:off x="16363950" y="48926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79375</xdr:rowOff>
    </xdr:from>
    <xdr:to xmlns:xdr="http://schemas.openxmlformats.org/drawingml/2006/spreadsheetDrawing">
      <xdr:col>86</xdr:col>
      <xdr:colOff>25400</xdr:colOff>
      <xdr:row>30</xdr:row>
      <xdr:rowOff>79375</xdr:rowOff>
    </xdr:to>
    <xdr:cxnSp macro="">
      <xdr:nvCxnSpPr>
        <xdr:cNvPr id="518" name="直線コネクタ 517"/>
        <xdr:cNvCxnSpPr/>
      </xdr:nvCxnSpPr>
      <xdr:spPr>
        <a:xfrm>
          <a:off x="16230600" y="5112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13970</xdr:rowOff>
    </xdr:from>
    <xdr:to xmlns:xdr="http://schemas.openxmlformats.org/drawingml/2006/spreadsheetDrawing">
      <xdr:col>85</xdr:col>
      <xdr:colOff>127000</xdr:colOff>
      <xdr:row>39</xdr:row>
      <xdr:rowOff>36830</xdr:rowOff>
    </xdr:to>
    <xdr:cxnSp macro="">
      <xdr:nvCxnSpPr>
        <xdr:cNvPr id="519" name="直線コネクタ 518"/>
        <xdr:cNvCxnSpPr/>
      </xdr:nvCxnSpPr>
      <xdr:spPr>
        <a:xfrm flipV="1">
          <a:off x="15481300" y="65557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153035</xdr:rowOff>
    </xdr:from>
    <xdr:ext cx="534670" cy="252730"/>
    <xdr:sp macro="" textlink="">
      <xdr:nvSpPr>
        <xdr:cNvPr id="520" name="災害復旧事業費平均値テキスト"/>
        <xdr:cNvSpPr txBox="1"/>
      </xdr:nvSpPr>
      <xdr:spPr>
        <a:xfrm>
          <a:off x="16363950" y="63595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130810</xdr:rowOff>
    </xdr:from>
    <xdr:to xmlns:xdr="http://schemas.openxmlformats.org/drawingml/2006/spreadsheetDrawing">
      <xdr:col>85</xdr:col>
      <xdr:colOff>171450</xdr:colOff>
      <xdr:row>39</xdr:row>
      <xdr:rowOff>62230</xdr:rowOff>
    </xdr:to>
    <xdr:sp macro="" textlink="">
      <xdr:nvSpPr>
        <xdr:cNvPr id="521" name="フローチャート: 判断 520"/>
        <xdr:cNvSpPr/>
      </xdr:nvSpPr>
      <xdr:spPr>
        <a:xfrm>
          <a:off x="16268700" y="65049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21590</xdr:rowOff>
    </xdr:from>
    <xdr:to xmlns:xdr="http://schemas.openxmlformats.org/drawingml/2006/spreadsheetDrawing">
      <xdr:col>81</xdr:col>
      <xdr:colOff>50800</xdr:colOff>
      <xdr:row>39</xdr:row>
      <xdr:rowOff>36830</xdr:rowOff>
    </xdr:to>
    <xdr:cxnSp macro="">
      <xdr:nvCxnSpPr>
        <xdr:cNvPr id="522" name="直線コネクタ 521"/>
        <xdr:cNvCxnSpPr/>
      </xdr:nvCxnSpPr>
      <xdr:spPr>
        <a:xfrm>
          <a:off x="14592300" y="6563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142875</xdr:rowOff>
    </xdr:from>
    <xdr:to xmlns:xdr="http://schemas.openxmlformats.org/drawingml/2006/spreadsheetDrawing">
      <xdr:col>81</xdr:col>
      <xdr:colOff>101600</xdr:colOff>
      <xdr:row>39</xdr:row>
      <xdr:rowOff>74295</xdr:rowOff>
    </xdr:to>
    <xdr:sp macro="" textlink="">
      <xdr:nvSpPr>
        <xdr:cNvPr id="523" name="フローチャート: 判断 522"/>
        <xdr:cNvSpPr/>
      </xdr:nvSpPr>
      <xdr:spPr>
        <a:xfrm>
          <a:off x="15430500" y="6517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90805</xdr:rowOff>
    </xdr:from>
    <xdr:ext cx="528320" cy="247650"/>
    <xdr:sp macro="" textlink="">
      <xdr:nvSpPr>
        <xdr:cNvPr id="524" name="テキスト ボックス 523"/>
        <xdr:cNvSpPr txBox="1"/>
      </xdr:nvSpPr>
      <xdr:spPr>
        <a:xfrm>
          <a:off x="15213965" y="629729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21590</xdr:rowOff>
    </xdr:from>
    <xdr:to xmlns:xdr="http://schemas.openxmlformats.org/drawingml/2006/spreadsheetDrawing">
      <xdr:col>76</xdr:col>
      <xdr:colOff>114300</xdr:colOff>
      <xdr:row>39</xdr:row>
      <xdr:rowOff>41275</xdr:rowOff>
    </xdr:to>
    <xdr:cxnSp macro="">
      <xdr:nvCxnSpPr>
        <xdr:cNvPr id="525" name="直線コネクタ 524"/>
        <xdr:cNvCxnSpPr/>
      </xdr:nvCxnSpPr>
      <xdr:spPr>
        <a:xfrm flipV="1">
          <a:off x="13696950" y="6563360"/>
          <a:ext cx="8953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64135</xdr:rowOff>
    </xdr:to>
    <xdr:sp macro="" textlink="">
      <xdr:nvSpPr>
        <xdr:cNvPr id="526" name="フローチャート: 判断 525"/>
        <xdr:cNvSpPr/>
      </xdr:nvSpPr>
      <xdr:spPr>
        <a:xfrm>
          <a:off x="14541500" y="6506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80645</xdr:rowOff>
    </xdr:from>
    <xdr:ext cx="534035" cy="253365"/>
    <xdr:sp macro="" textlink="">
      <xdr:nvSpPr>
        <xdr:cNvPr id="527" name="テキスト ボックス 526"/>
        <xdr:cNvSpPr txBox="1"/>
      </xdr:nvSpPr>
      <xdr:spPr>
        <a:xfrm>
          <a:off x="14324965" y="628713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30480</xdr:rowOff>
    </xdr:from>
    <xdr:to xmlns:xdr="http://schemas.openxmlformats.org/drawingml/2006/spreadsheetDrawing">
      <xdr:col>71</xdr:col>
      <xdr:colOff>171450</xdr:colOff>
      <xdr:row>39</xdr:row>
      <xdr:rowOff>41275</xdr:rowOff>
    </xdr:to>
    <xdr:cxnSp macro="">
      <xdr:nvCxnSpPr>
        <xdr:cNvPr id="528" name="直線コネクタ 527"/>
        <xdr:cNvCxnSpPr/>
      </xdr:nvCxnSpPr>
      <xdr:spPr>
        <a:xfrm>
          <a:off x="12814300" y="6572250"/>
          <a:ext cx="8826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143510</xdr:rowOff>
    </xdr:from>
    <xdr:to xmlns:xdr="http://schemas.openxmlformats.org/drawingml/2006/spreadsheetDrawing">
      <xdr:col>72</xdr:col>
      <xdr:colOff>38100</xdr:colOff>
      <xdr:row>39</xdr:row>
      <xdr:rowOff>74930</xdr:rowOff>
    </xdr:to>
    <xdr:sp macro="" textlink="">
      <xdr:nvSpPr>
        <xdr:cNvPr id="529" name="フローチャート: 判断 528"/>
        <xdr:cNvSpPr/>
      </xdr:nvSpPr>
      <xdr:spPr>
        <a:xfrm>
          <a:off x="13652500" y="6517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91440</xdr:rowOff>
    </xdr:from>
    <xdr:ext cx="469265" cy="247650"/>
    <xdr:sp macro="" textlink="">
      <xdr:nvSpPr>
        <xdr:cNvPr id="530" name="テキスト ボックス 529"/>
        <xdr:cNvSpPr txBox="1"/>
      </xdr:nvSpPr>
      <xdr:spPr>
        <a:xfrm>
          <a:off x="13468350" y="6297930"/>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151130</xdr:rowOff>
    </xdr:from>
    <xdr:to xmlns:xdr="http://schemas.openxmlformats.org/drawingml/2006/spreadsheetDrawing">
      <xdr:col>67</xdr:col>
      <xdr:colOff>101600</xdr:colOff>
      <xdr:row>39</xdr:row>
      <xdr:rowOff>82550</xdr:rowOff>
    </xdr:to>
    <xdr:sp macro="" textlink="">
      <xdr:nvSpPr>
        <xdr:cNvPr id="531" name="フローチャート: 判断 530"/>
        <xdr:cNvSpPr/>
      </xdr:nvSpPr>
      <xdr:spPr>
        <a:xfrm>
          <a:off x="12763500" y="6525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73660</xdr:rowOff>
    </xdr:from>
    <xdr:ext cx="469265" cy="252730"/>
    <xdr:sp macro="" textlink="">
      <xdr:nvSpPr>
        <xdr:cNvPr id="532" name="テキスト ボックス 531"/>
        <xdr:cNvSpPr txBox="1"/>
      </xdr:nvSpPr>
      <xdr:spPr>
        <a:xfrm>
          <a:off x="12579350" y="66154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3" name="テキスト ボックス 532"/>
        <xdr:cNvSpPr txBox="1"/>
      </xdr:nvSpPr>
      <xdr:spPr>
        <a:xfrm>
          <a:off x="161290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285" cy="253365"/>
    <xdr:sp macro="" textlink="">
      <xdr:nvSpPr>
        <xdr:cNvPr id="534" name="テキスト ボックス 533"/>
        <xdr:cNvSpPr txBox="1"/>
      </xdr:nvSpPr>
      <xdr:spPr>
        <a:xfrm>
          <a:off x="15290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5" name="テキスト ボックス 534"/>
        <xdr:cNvSpPr txBox="1"/>
      </xdr:nvSpPr>
      <xdr:spPr>
        <a:xfrm>
          <a:off x="14401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6" name="テキスト ボックス 535"/>
        <xdr:cNvSpPr txBox="1"/>
      </xdr:nvSpPr>
      <xdr:spPr>
        <a:xfrm>
          <a:off x="13506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285" cy="253365"/>
    <xdr:sp macro="" textlink="">
      <xdr:nvSpPr>
        <xdr:cNvPr id="537" name="テキスト ボックス 536"/>
        <xdr:cNvSpPr txBox="1"/>
      </xdr:nvSpPr>
      <xdr:spPr>
        <a:xfrm>
          <a:off x="12623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131445</xdr:rowOff>
    </xdr:from>
    <xdr:to xmlns:xdr="http://schemas.openxmlformats.org/drawingml/2006/spreadsheetDrawing">
      <xdr:col>85</xdr:col>
      <xdr:colOff>171450</xdr:colOff>
      <xdr:row>39</xdr:row>
      <xdr:rowOff>62865</xdr:rowOff>
    </xdr:to>
    <xdr:sp macro="" textlink="">
      <xdr:nvSpPr>
        <xdr:cNvPr id="538" name="楕円 537"/>
        <xdr:cNvSpPr/>
      </xdr:nvSpPr>
      <xdr:spPr>
        <a:xfrm>
          <a:off x="16268700" y="65055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109855</xdr:rowOff>
    </xdr:from>
    <xdr:ext cx="534670" cy="247015"/>
    <xdr:sp macro="" textlink="">
      <xdr:nvSpPr>
        <xdr:cNvPr id="539" name="災害復旧事業費該当値テキスト"/>
        <xdr:cNvSpPr txBox="1"/>
      </xdr:nvSpPr>
      <xdr:spPr>
        <a:xfrm>
          <a:off x="16363950" y="648398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154305</xdr:rowOff>
    </xdr:from>
    <xdr:to xmlns:xdr="http://schemas.openxmlformats.org/drawingml/2006/spreadsheetDrawing">
      <xdr:col>81</xdr:col>
      <xdr:colOff>101600</xdr:colOff>
      <xdr:row>39</xdr:row>
      <xdr:rowOff>86360</xdr:rowOff>
    </xdr:to>
    <xdr:sp macro="" textlink="">
      <xdr:nvSpPr>
        <xdr:cNvPr id="540" name="楕円 539"/>
        <xdr:cNvSpPr/>
      </xdr:nvSpPr>
      <xdr:spPr>
        <a:xfrm>
          <a:off x="15430500" y="6528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77470</xdr:rowOff>
    </xdr:from>
    <xdr:ext cx="469265" cy="252730"/>
    <xdr:sp macro="" textlink="">
      <xdr:nvSpPr>
        <xdr:cNvPr id="541" name="テキスト ボックス 540"/>
        <xdr:cNvSpPr txBox="1"/>
      </xdr:nvSpPr>
      <xdr:spPr>
        <a:xfrm>
          <a:off x="15246350" y="661924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140335</xdr:rowOff>
    </xdr:from>
    <xdr:to xmlns:xdr="http://schemas.openxmlformats.org/drawingml/2006/spreadsheetDrawing">
      <xdr:col>76</xdr:col>
      <xdr:colOff>165100</xdr:colOff>
      <xdr:row>39</xdr:row>
      <xdr:rowOff>71755</xdr:rowOff>
    </xdr:to>
    <xdr:sp macro="" textlink="">
      <xdr:nvSpPr>
        <xdr:cNvPr id="542" name="楕円 541"/>
        <xdr:cNvSpPr/>
      </xdr:nvSpPr>
      <xdr:spPr>
        <a:xfrm>
          <a:off x="14541500" y="6514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62230</xdr:rowOff>
    </xdr:from>
    <xdr:ext cx="534035" cy="252730"/>
    <xdr:sp macro="" textlink="">
      <xdr:nvSpPr>
        <xdr:cNvPr id="543" name="テキスト ボックス 542"/>
        <xdr:cNvSpPr txBox="1"/>
      </xdr:nvSpPr>
      <xdr:spPr>
        <a:xfrm>
          <a:off x="14324965" y="66040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160020</xdr:rowOff>
    </xdr:from>
    <xdr:to xmlns:xdr="http://schemas.openxmlformats.org/drawingml/2006/spreadsheetDrawing">
      <xdr:col>72</xdr:col>
      <xdr:colOff>38100</xdr:colOff>
      <xdr:row>39</xdr:row>
      <xdr:rowOff>91440</xdr:rowOff>
    </xdr:to>
    <xdr:sp macro="" textlink="">
      <xdr:nvSpPr>
        <xdr:cNvPr id="544" name="楕円 543"/>
        <xdr:cNvSpPr/>
      </xdr:nvSpPr>
      <xdr:spPr>
        <a:xfrm>
          <a:off x="13652500" y="6534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82550</xdr:rowOff>
    </xdr:from>
    <xdr:ext cx="469265" cy="253365"/>
    <xdr:sp macro="" textlink="">
      <xdr:nvSpPr>
        <xdr:cNvPr id="545" name="テキスト ボックス 544"/>
        <xdr:cNvSpPr txBox="1"/>
      </xdr:nvSpPr>
      <xdr:spPr>
        <a:xfrm>
          <a:off x="13468350" y="662432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148590</xdr:rowOff>
    </xdr:from>
    <xdr:to xmlns:xdr="http://schemas.openxmlformats.org/drawingml/2006/spreadsheetDrawing">
      <xdr:col>67</xdr:col>
      <xdr:colOff>101600</xdr:colOff>
      <xdr:row>39</xdr:row>
      <xdr:rowOff>80010</xdr:rowOff>
    </xdr:to>
    <xdr:sp macro="" textlink="">
      <xdr:nvSpPr>
        <xdr:cNvPr id="546" name="楕円 545"/>
        <xdr:cNvSpPr/>
      </xdr:nvSpPr>
      <xdr:spPr>
        <a:xfrm>
          <a:off x="12763500" y="6522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95885</xdr:rowOff>
    </xdr:from>
    <xdr:ext cx="469265" cy="252730"/>
    <xdr:sp macro="" textlink="">
      <xdr:nvSpPr>
        <xdr:cNvPr id="547" name="テキスト ボックス 546"/>
        <xdr:cNvSpPr txBox="1"/>
      </xdr:nvSpPr>
      <xdr:spPr>
        <a:xfrm>
          <a:off x="12579350" y="630237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8" name="正方形/長方形 547"/>
        <xdr:cNvSpPr/>
      </xdr:nvSpPr>
      <xdr:spPr>
        <a:xfrm>
          <a:off x="12446000" y="726821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9" name="正方形/長方形 548"/>
        <xdr:cNvSpPr/>
      </xdr:nvSpPr>
      <xdr:spPr>
        <a:xfrm>
          <a:off x="12573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1" name="正方形/長方形 550"/>
        <xdr:cNvSpPr/>
      </xdr:nvSpPr>
      <xdr:spPr>
        <a:xfrm>
          <a:off x="13589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3" name="正方形/長方形 552"/>
        <xdr:cNvSpPr/>
      </xdr:nvSpPr>
      <xdr:spPr>
        <a:xfrm>
          <a:off x="14732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5" name="正方形/長方形 554"/>
        <xdr:cNvSpPr/>
      </xdr:nvSpPr>
      <xdr:spPr>
        <a:xfrm>
          <a:off x="12446000" y="807529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250" cy="219710"/>
    <xdr:sp macro="" textlink="">
      <xdr:nvSpPr>
        <xdr:cNvPr id="556" name="テキスト ボックス 555"/>
        <xdr:cNvSpPr txBox="1"/>
      </xdr:nvSpPr>
      <xdr:spPr>
        <a:xfrm>
          <a:off x="12407900" y="78886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7" name="直線コネクタ 556"/>
        <xdr:cNvCxnSpPr/>
      </xdr:nvCxnSpPr>
      <xdr:spPr>
        <a:xfrm>
          <a:off x="12446000" y="103104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58" name="直線コネクタ 557"/>
        <xdr:cNvCxnSpPr/>
      </xdr:nvCxnSpPr>
      <xdr:spPr>
        <a:xfrm>
          <a:off x="12446000" y="91928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2570" cy="247015"/>
    <xdr:sp macro="" textlink="">
      <xdr:nvSpPr>
        <xdr:cNvPr id="559" name="テキスト ボックス 558"/>
        <xdr:cNvSpPr txBox="1"/>
      </xdr:nvSpPr>
      <xdr:spPr>
        <a:xfrm>
          <a:off x="12197080" y="90538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0" name="直線コネクタ 559"/>
        <xdr:cNvCxnSpPr/>
      </xdr:nvCxnSpPr>
      <xdr:spPr>
        <a:xfrm>
          <a:off x="12446000" y="8075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2570" cy="247015"/>
    <xdr:sp macro="" textlink="">
      <xdr:nvSpPr>
        <xdr:cNvPr id="561" name="テキスト ボックス 560"/>
        <xdr:cNvSpPr txBox="1"/>
      </xdr:nvSpPr>
      <xdr:spPr>
        <a:xfrm>
          <a:off x="12197080" y="79362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2" name="失業対策事業費グラフ枠"/>
        <xdr:cNvSpPr/>
      </xdr:nvSpPr>
      <xdr:spPr>
        <a:xfrm>
          <a:off x="12446000" y="807529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3" name="直線コネクタ 562"/>
        <xdr:cNvCxnSpPr/>
      </xdr:nvCxnSpPr>
      <xdr:spPr>
        <a:xfrm>
          <a:off x="163175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47650"/>
    <xdr:sp macro="" textlink="">
      <xdr:nvSpPr>
        <xdr:cNvPr id="564" name="失業対策事業費最小値テキスト"/>
        <xdr:cNvSpPr txBox="1"/>
      </xdr:nvSpPr>
      <xdr:spPr>
        <a:xfrm>
          <a:off x="1636395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5" name="直線コネクタ 564"/>
        <xdr:cNvCxnSpPr/>
      </xdr:nvCxnSpPr>
      <xdr:spPr>
        <a:xfrm>
          <a:off x="16230600" y="919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47650"/>
    <xdr:sp macro="" textlink="">
      <xdr:nvSpPr>
        <xdr:cNvPr id="566" name="失業対策事業費最大値テキスト"/>
        <xdr:cNvSpPr txBox="1"/>
      </xdr:nvSpPr>
      <xdr:spPr>
        <a:xfrm>
          <a:off x="16363950" y="889889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7" name="直線コネクタ 566"/>
        <xdr:cNvCxnSpPr/>
      </xdr:nvCxnSpPr>
      <xdr:spPr>
        <a:xfrm>
          <a:off x="16230600" y="919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68" name="直線コネクタ 567"/>
        <xdr:cNvCxnSpPr/>
      </xdr:nvCxnSpPr>
      <xdr:spPr>
        <a:xfrm>
          <a:off x="15481300" y="9192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47650"/>
    <xdr:sp macro="" textlink="">
      <xdr:nvSpPr>
        <xdr:cNvPr id="569" name="失業対策事業費平均値テキスト"/>
        <xdr:cNvSpPr txBox="1"/>
      </xdr:nvSpPr>
      <xdr:spPr>
        <a:xfrm>
          <a:off x="16363950" y="9122410"/>
          <a:ext cx="2495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70" name="フローチャート: 判断 569"/>
        <xdr:cNvSpPr/>
      </xdr:nvSpPr>
      <xdr:spPr>
        <a:xfrm>
          <a:off x="1626870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1" name="直線コネクタ 570"/>
        <xdr:cNvCxnSpPr/>
      </xdr:nvCxnSpPr>
      <xdr:spPr>
        <a:xfrm>
          <a:off x="14592300" y="9192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2" name="フローチャート: 判断 571"/>
        <xdr:cNvSpPr/>
      </xdr:nvSpPr>
      <xdr:spPr>
        <a:xfrm>
          <a:off x="154305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47650"/>
    <xdr:sp macro="" textlink="">
      <xdr:nvSpPr>
        <xdr:cNvPr id="573" name="テキスト ボックス 572"/>
        <xdr:cNvSpPr txBox="1"/>
      </xdr:nvSpPr>
      <xdr:spPr>
        <a:xfrm>
          <a:off x="15356840" y="923417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74" name="直線コネクタ 573"/>
        <xdr:cNvCxnSpPr/>
      </xdr:nvCxnSpPr>
      <xdr:spPr>
        <a:xfrm>
          <a:off x="13696950" y="919289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5" name="フローチャート: 判断 574"/>
        <xdr:cNvSpPr/>
      </xdr:nvSpPr>
      <xdr:spPr>
        <a:xfrm>
          <a:off x="145415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47650"/>
    <xdr:sp macro="" textlink="">
      <xdr:nvSpPr>
        <xdr:cNvPr id="576" name="テキスト ボックス 575"/>
        <xdr:cNvSpPr txBox="1"/>
      </xdr:nvSpPr>
      <xdr:spPr>
        <a:xfrm>
          <a:off x="1445895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77" name="直線コネクタ 576"/>
        <xdr:cNvCxnSpPr/>
      </xdr:nvCxnSpPr>
      <xdr:spPr>
        <a:xfrm>
          <a:off x="12814300" y="919289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78" name="フローチャート: 判断 577"/>
        <xdr:cNvSpPr/>
      </xdr:nvSpPr>
      <xdr:spPr>
        <a:xfrm>
          <a:off x="136525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47650"/>
    <xdr:sp macro="" textlink="">
      <xdr:nvSpPr>
        <xdr:cNvPr id="579" name="テキスト ボックス 578"/>
        <xdr:cNvSpPr txBox="1"/>
      </xdr:nvSpPr>
      <xdr:spPr>
        <a:xfrm>
          <a:off x="13578840" y="923417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0" name="フローチャート: 判断 579"/>
        <xdr:cNvSpPr/>
      </xdr:nvSpPr>
      <xdr:spPr>
        <a:xfrm>
          <a:off x="127635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47650"/>
    <xdr:sp macro="" textlink="">
      <xdr:nvSpPr>
        <xdr:cNvPr id="581" name="テキスト ボックス 580"/>
        <xdr:cNvSpPr txBox="1"/>
      </xdr:nvSpPr>
      <xdr:spPr>
        <a:xfrm>
          <a:off x="12689840" y="923417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2" name="テキスト ボックス 581"/>
        <xdr:cNvSpPr txBox="1"/>
      </xdr:nvSpPr>
      <xdr:spPr>
        <a:xfrm>
          <a:off x="161290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285" cy="253365"/>
    <xdr:sp macro="" textlink="">
      <xdr:nvSpPr>
        <xdr:cNvPr id="583" name="テキスト ボックス 582"/>
        <xdr:cNvSpPr txBox="1"/>
      </xdr:nvSpPr>
      <xdr:spPr>
        <a:xfrm>
          <a:off x="15290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4" name="テキスト ボックス 583"/>
        <xdr:cNvSpPr txBox="1"/>
      </xdr:nvSpPr>
      <xdr:spPr>
        <a:xfrm>
          <a:off x="14401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5" name="テキスト ボックス 584"/>
        <xdr:cNvSpPr txBox="1"/>
      </xdr:nvSpPr>
      <xdr:spPr>
        <a:xfrm>
          <a:off x="13506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285" cy="253365"/>
    <xdr:sp macro="" textlink="">
      <xdr:nvSpPr>
        <xdr:cNvPr id="586" name="テキスト ボックス 585"/>
        <xdr:cNvSpPr txBox="1"/>
      </xdr:nvSpPr>
      <xdr:spPr>
        <a:xfrm>
          <a:off x="12623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87" name="楕円 586"/>
        <xdr:cNvSpPr/>
      </xdr:nvSpPr>
      <xdr:spPr>
        <a:xfrm>
          <a:off x="1626870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47650"/>
    <xdr:sp macro="" textlink="">
      <xdr:nvSpPr>
        <xdr:cNvPr id="588" name="失業対策事業費該当値テキスト"/>
        <xdr:cNvSpPr txBox="1"/>
      </xdr:nvSpPr>
      <xdr:spPr>
        <a:xfrm>
          <a:off x="16363950" y="901065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89" name="楕円 588"/>
        <xdr:cNvSpPr/>
      </xdr:nvSpPr>
      <xdr:spPr>
        <a:xfrm>
          <a:off x="154305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3205" cy="247650"/>
    <xdr:sp macro="" textlink="">
      <xdr:nvSpPr>
        <xdr:cNvPr id="590" name="テキスト ボックス 589"/>
        <xdr:cNvSpPr txBox="1"/>
      </xdr:nvSpPr>
      <xdr:spPr>
        <a:xfrm>
          <a:off x="15356840" y="8923655"/>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1" name="楕円 590"/>
        <xdr:cNvSpPr/>
      </xdr:nvSpPr>
      <xdr:spPr>
        <a:xfrm>
          <a:off x="145415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47650"/>
    <xdr:sp macro="" textlink="">
      <xdr:nvSpPr>
        <xdr:cNvPr id="592" name="テキスト ボックス 591"/>
        <xdr:cNvSpPr txBox="1"/>
      </xdr:nvSpPr>
      <xdr:spPr>
        <a:xfrm>
          <a:off x="14458950" y="892365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3" name="楕円 592"/>
        <xdr:cNvSpPr/>
      </xdr:nvSpPr>
      <xdr:spPr>
        <a:xfrm>
          <a:off x="136525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3205" cy="247650"/>
    <xdr:sp macro="" textlink="">
      <xdr:nvSpPr>
        <xdr:cNvPr id="594" name="テキスト ボックス 593"/>
        <xdr:cNvSpPr txBox="1"/>
      </xdr:nvSpPr>
      <xdr:spPr>
        <a:xfrm>
          <a:off x="13578840" y="8923655"/>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5" name="楕円 594"/>
        <xdr:cNvSpPr/>
      </xdr:nvSpPr>
      <xdr:spPr>
        <a:xfrm>
          <a:off x="127635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3205" cy="247650"/>
    <xdr:sp macro="" textlink="">
      <xdr:nvSpPr>
        <xdr:cNvPr id="596" name="テキスト ボックス 595"/>
        <xdr:cNvSpPr txBox="1"/>
      </xdr:nvSpPr>
      <xdr:spPr>
        <a:xfrm>
          <a:off x="12689840" y="8923655"/>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7" name="正方形/長方形 596"/>
        <xdr:cNvSpPr/>
      </xdr:nvSpPr>
      <xdr:spPr>
        <a:xfrm>
          <a:off x="12446000" y="1062101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8" name="正方形/長方形 597"/>
        <xdr:cNvSpPr/>
      </xdr:nvSpPr>
      <xdr:spPr>
        <a:xfrm>
          <a:off x="12573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0" name="正方形/長方形 599"/>
        <xdr:cNvSpPr/>
      </xdr:nvSpPr>
      <xdr:spPr>
        <a:xfrm>
          <a:off x="13589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2" name="正方形/長方形 601"/>
        <xdr:cNvSpPr/>
      </xdr:nvSpPr>
      <xdr:spPr>
        <a:xfrm>
          <a:off x="14732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4" name="正方形/長方形 603"/>
        <xdr:cNvSpPr/>
      </xdr:nvSpPr>
      <xdr:spPr>
        <a:xfrm>
          <a:off x="12446000" y="1142809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250" cy="219710"/>
    <xdr:sp macro="" textlink="">
      <xdr:nvSpPr>
        <xdr:cNvPr id="605" name="テキスト ボックス 604"/>
        <xdr:cNvSpPr txBox="1"/>
      </xdr:nvSpPr>
      <xdr:spPr>
        <a:xfrm>
          <a:off x="12407900" y="112414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6" name="直線コネクタ 605"/>
        <xdr:cNvCxnSpPr/>
      </xdr:nvCxnSpPr>
      <xdr:spPr>
        <a:xfrm>
          <a:off x="12446000" y="13663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07" name="直線コネクタ 606"/>
        <xdr:cNvCxnSpPr/>
      </xdr:nvCxnSpPr>
      <xdr:spPr>
        <a:xfrm>
          <a:off x="12446000" y="1329055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2570" cy="247650"/>
    <xdr:sp macro="" textlink="">
      <xdr:nvSpPr>
        <xdr:cNvPr id="608" name="テキスト ボックス 607"/>
        <xdr:cNvSpPr txBox="1"/>
      </xdr:nvSpPr>
      <xdr:spPr>
        <a:xfrm>
          <a:off x="12197080" y="1315212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09" name="直線コネクタ 608"/>
        <xdr:cNvCxnSpPr/>
      </xdr:nvCxnSpPr>
      <xdr:spPr>
        <a:xfrm>
          <a:off x="12446000" y="12917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47650"/>
    <xdr:sp macro="" textlink="">
      <xdr:nvSpPr>
        <xdr:cNvPr id="610" name="テキスト ボックス 609"/>
        <xdr:cNvSpPr txBox="1"/>
      </xdr:nvSpPr>
      <xdr:spPr>
        <a:xfrm>
          <a:off x="11914505" y="127793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1" name="直線コネクタ 610"/>
        <xdr:cNvCxnSpPr/>
      </xdr:nvCxnSpPr>
      <xdr:spPr>
        <a:xfrm>
          <a:off x="12446000" y="125456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4995" cy="247015"/>
    <xdr:sp macro="" textlink="">
      <xdr:nvSpPr>
        <xdr:cNvPr id="612" name="テキスト ボックス 611"/>
        <xdr:cNvSpPr txBox="1"/>
      </xdr:nvSpPr>
      <xdr:spPr>
        <a:xfrm>
          <a:off x="11850370" y="124066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3" name="直線コネクタ 612"/>
        <xdr:cNvCxnSpPr/>
      </xdr:nvCxnSpPr>
      <xdr:spPr>
        <a:xfrm>
          <a:off x="12446000" y="1217295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4995" cy="247650"/>
    <xdr:sp macro="" textlink="">
      <xdr:nvSpPr>
        <xdr:cNvPr id="614" name="テキスト ボックス 613"/>
        <xdr:cNvSpPr txBox="1"/>
      </xdr:nvSpPr>
      <xdr:spPr>
        <a:xfrm>
          <a:off x="11850370" y="12034520"/>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5" name="直線コネクタ 614"/>
        <xdr:cNvCxnSpPr/>
      </xdr:nvCxnSpPr>
      <xdr:spPr>
        <a:xfrm>
          <a:off x="12446000" y="118002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4995" cy="247650"/>
    <xdr:sp macro="" textlink="">
      <xdr:nvSpPr>
        <xdr:cNvPr id="616" name="テキスト ボックス 615"/>
        <xdr:cNvSpPr txBox="1"/>
      </xdr:nvSpPr>
      <xdr:spPr>
        <a:xfrm>
          <a:off x="11850370" y="116617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7" name="直線コネクタ 616"/>
        <xdr:cNvCxnSpPr/>
      </xdr:nvCxnSpPr>
      <xdr:spPr>
        <a:xfrm>
          <a:off x="12446000" y="11428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4995" cy="247015"/>
    <xdr:sp macro="" textlink="">
      <xdr:nvSpPr>
        <xdr:cNvPr id="618" name="テキスト ボックス 617"/>
        <xdr:cNvSpPr txBox="1"/>
      </xdr:nvSpPr>
      <xdr:spPr>
        <a:xfrm>
          <a:off x="11850370" y="112890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9" name="公債費グラフ枠"/>
        <xdr:cNvSpPr/>
      </xdr:nvSpPr>
      <xdr:spPr>
        <a:xfrm>
          <a:off x="12446000" y="1142809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20955</xdr:rowOff>
    </xdr:to>
    <xdr:cxnSp macro="">
      <xdr:nvCxnSpPr>
        <xdr:cNvPr id="620" name="直線コネクタ 619"/>
        <xdr:cNvCxnSpPr/>
      </xdr:nvCxnSpPr>
      <xdr:spPr>
        <a:xfrm flipV="1">
          <a:off x="16317595" y="1174877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24765</xdr:rowOff>
    </xdr:from>
    <xdr:ext cx="534670" cy="253365"/>
    <xdr:sp macro="" textlink="">
      <xdr:nvSpPr>
        <xdr:cNvPr id="621" name="公債費最小値テキスト"/>
        <xdr:cNvSpPr txBox="1"/>
      </xdr:nvSpPr>
      <xdr:spPr>
        <a:xfrm>
          <a:off x="16363950" y="131044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20955</xdr:rowOff>
    </xdr:from>
    <xdr:to xmlns:xdr="http://schemas.openxmlformats.org/drawingml/2006/spreadsheetDrawing">
      <xdr:col>86</xdr:col>
      <xdr:colOff>25400</xdr:colOff>
      <xdr:row>78</xdr:row>
      <xdr:rowOff>20955</xdr:rowOff>
    </xdr:to>
    <xdr:cxnSp macro="">
      <xdr:nvCxnSpPr>
        <xdr:cNvPr id="622" name="直線コネクタ 621"/>
        <xdr:cNvCxnSpPr/>
      </xdr:nvCxnSpPr>
      <xdr:spPr>
        <a:xfrm>
          <a:off x="16230600" y="1310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125730</xdr:rowOff>
    </xdr:from>
    <xdr:ext cx="598805" cy="247650"/>
    <xdr:sp macro="" textlink="">
      <xdr:nvSpPr>
        <xdr:cNvPr id="623" name="公債費最大値テキスト"/>
        <xdr:cNvSpPr txBox="1"/>
      </xdr:nvSpPr>
      <xdr:spPr>
        <a:xfrm>
          <a:off x="16363950" y="1152906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24" name="直線コネクタ 623"/>
        <xdr:cNvCxnSpPr/>
      </xdr:nvCxnSpPr>
      <xdr:spPr>
        <a:xfrm>
          <a:off x="16230600" y="1174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72390</xdr:rowOff>
    </xdr:from>
    <xdr:to xmlns:xdr="http://schemas.openxmlformats.org/drawingml/2006/spreadsheetDrawing">
      <xdr:col>85</xdr:col>
      <xdr:colOff>127000</xdr:colOff>
      <xdr:row>75</xdr:row>
      <xdr:rowOff>117475</xdr:rowOff>
    </xdr:to>
    <xdr:cxnSp macro="">
      <xdr:nvCxnSpPr>
        <xdr:cNvPr id="625" name="直線コネクタ 624"/>
        <xdr:cNvCxnSpPr/>
      </xdr:nvCxnSpPr>
      <xdr:spPr>
        <a:xfrm>
          <a:off x="15481300" y="1264920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74</xdr:row>
      <xdr:rowOff>46990</xdr:rowOff>
    </xdr:from>
    <xdr:ext cx="534670" cy="247650"/>
    <xdr:sp macro="" textlink="">
      <xdr:nvSpPr>
        <xdr:cNvPr id="626" name="公債費平均値テキスト"/>
        <xdr:cNvSpPr txBox="1"/>
      </xdr:nvSpPr>
      <xdr:spPr>
        <a:xfrm>
          <a:off x="16363950" y="12456160"/>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24130</xdr:rowOff>
    </xdr:from>
    <xdr:to xmlns:xdr="http://schemas.openxmlformats.org/drawingml/2006/spreadsheetDrawing">
      <xdr:col>85</xdr:col>
      <xdr:colOff>171450</xdr:colOff>
      <xdr:row>75</xdr:row>
      <xdr:rowOff>123825</xdr:rowOff>
    </xdr:to>
    <xdr:sp macro="" textlink="">
      <xdr:nvSpPr>
        <xdr:cNvPr id="627" name="フローチャート: 判断 626"/>
        <xdr:cNvSpPr/>
      </xdr:nvSpPr>
      <xdr:spPr>
        <a:xfrm>
          <a:off x="16268700" y="126009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72390</xdr:rowOff>
    </xdr:from>
    <xdr:to xmlns:xdr="http://schemas.openxmlformats.org/drawingml/2006/spreadsheetDrawing">
      <xdr:col>81</xdr:col>
      <xdr:colOff>50800</xdr:colOff>
      <xdr:row>76</xdr:row>
      <xdr:rowOff>12700</xdr:rowOff>
    </xdr:to>
    <xdr:cxnSp macro="">
      <xdr:nvCxnSpPr>
        <xdr:cNvPr id="628" name="直線コネクタ 627"/>
        <xdr:cNvCxnSpPr/>
      </xdr:nvCxnSpPr>
      <xdr:spPr>
        <a:xfrm flipV="1">
          <a:off x="14592300" y="1264920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53340</xdr:rowOff>
    </xdr:from>
    <xdr:to xmlns:xdr="http://schemas.openxmlformats.org/drawingml/2006/spreadsheetDrawing">
      <xdr:col>81</xdr:col>
      <xdr:colOff>101600</xdr:colOff>
      <xdr:row>75</xdr:row>
      <xdr:rowOff>152400</xdr:rowOff>
    </xdr:to>
    <xdr:sp macro="" textlink="">
      <xdr:nvSpPr>
        <xdr:cNvPr id="629" name="フローチャート: 判断 628"/>
        <xdr:cNvSpPr/>
      </xdr:nvSpPr>
      <xdr:spPr>
        <a:xfrm>
          <a:off x="15430500" y="12630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144145</xdr:rowOff>
    </xdr:from>
    <xdr:ext cx="528320" cy="247650"/>
    <xdr:sp macro="" textlink="">
      <xdr:nvSpPr>
        <xdr:cNvPr id="630" name="テキスト ボックス 629"/>
        <xdr:cNvSpPr txBox="1"/>
      </xdr:nvSpPr>
      <xdr:spPr>
        <a:xfrm>
          <a:off x="15213965" y="1272095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76</xdr:row>
      <xdr:rowOff>12700</xdr:rowOff>
    </xdr:from>
    <xdr:to xmlns:xdr="http://schemas.openxmlformats.org/drawingml/2006/spreadsheetDrawing">
      <xdr:col>76</xdr:col>
      <xdr:colOff>114300</xdr:colOff>
      <xdr:row>76</xdr:row>
      <xdr:rowOff>78105</xdr:rowOff>
    </xdr:to>
    <xdr:cxnSp macro="">
      <xdr:nvCxnSpPr>
        <xdr:cNvPr id="631" name="直線コネクタ 630"/>
        <xdr:cNvCxnSpPr/>
      </xdr:nvCxnSpPr>
      <xdr:spPr>
        <a:xfrm flipV="1">
          <a:off x="13696950" y="12757150"/>
          <a:ext cx="8953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34925</xdr:rowOff>
    </xdr:from>
    <xdr:to xmlns:xdr="http://schemas.openxmlformats.org/drawingml/2006/spreadsheetDrawing">
      <xdr:col>76</xdr:col>
      <xdr:colOff>165100</xdr:colOff>
      <xdr:row>75</xdr:row>
      <xdr:rowOff>133985</xdr:rowOff>
    </xdr:to>
    <xdr:sp macro="" textlink="">
      <xdr:nvSpPr>
        <xdr:cNvPr id="632" name="フローチャート: 判断 631"/>
        <xdr:cNvSpPr/>
      </xdr:nvSpPr>
      <xdr:spPr>
        <a:xfrm>
          <a:off x="14541500" y="12611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150495</xdr:rowOff>
    </xdr:from>
    <xdr:ext cx="534035" cy="253365"/>
    <xdr:sp macro="" textlink="">
      <xdr:nvSpPr>
        <xdr:cNvPr id="633" name="テキスト ボックス 632"/>
        <xdr:cNvSpPr txBox="1"/>
      </xdr:nvSpPr>
      <xdr:spPr>
        <a:xfrm>
          <a:off x="14324965" y="123920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153035</xdr:rowOff>
    </xdr:from>
    <xdr:to xmlns:xdr="http://schemas.openxmlformats.org/drawingml/2006/spreadsheetDrawing">
      <xdr:col>71</xdr:col>
      <xdr:colOff>171450</xdr:colOff>
      <xdr:row>76</xdr:row>
      <xdr:rowOff>78105</xdr:rowOff>
    </xdr:to>
    <xdr:cxnSp macro="">
      <xdr:nvCxnSpPr>
        <xdr:cNvPr id="634" name="直線コネクタ 633"/>
        <xdr:cNvCxnSpPr/>
      </xdr:nvCxnSpPr>
      <xdr:spPr>
        <a:xfrm>
          <a:off x="12814300" y="12729845"/>
          <a:ext cx="8826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55245</xdr:rowOff>
    </xdr:from>
    <xdr:to xmlns:xdr="http://schemas.openxmlformats.org/drawingml/2006/spreadsheetDrawing">
      <xdr:col>72</xdr:col>
      <xdr:colOff>38100</xdr:colOff>
      <xdr:row>75</xdr:row>
      <xdr:rowOff>154305</xdr:rowOff>
    </xdr:to>
    <xdr:sp macro="" textlink="">
      <xdr:nvSpPr>
        <xdr:cNvPr id="635" name="フローチャート: 判断 634"/>
        <xdr:cNvSpPr/>
      </xdr:nvSpPr>
      <xdr:spPr>
        <a:xfrm>
          <a:off x="13652500" y="12632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3175</xdr:rowOff>
    </xdr:from>
    <xdr:ext cx="528320" cy="253365"/>
    <xdr:sp macro="" textlink="">
      <xdr:nvSpPr>
        <xdr:cNvPr id="636" name="テキスト ボックス 635"/>
        <xdr:cNvSpPr txBox="1"/>
      </xdr:nvSpPr>
      <xdr:spPr>
        <a:xfrm>
          <a:off x="13435965" y="124123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39370</xdr:rowOff>
    </xdr:from>
    <xdr:to xmlns:xdr="http://schemas.openxmlformats.org/drawingml/2006/spreadsheetDrawing">
      <xdr:col>67</xdr:col>
      <xdr:colOff>101600</xdr:colOff>
      <xdr:row>75</xdr:row>
      <xdr:rowOff>139065</xdr:rowOff>
    </xdr:to>
    <xdr:sp macro="" textlink="">
      <xdr:nvSpPr>
        <xdr:cNvPr id="637" name="フローチャート: 判断 636"/>
        <xdr:cNvSpPr/>
      </xdr:nvSpPr>
      <xdr:spPr>
        <a:xfrm>
          <a:off x="12763500" y="12616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154940</xdr:rowOff>
    </xdr:from>
    <xdr:ext cx="528320" cy="253365"/>
    <xdr:sp macro="" textlink="">
      <xdr:nvSpPr>
        <xdr:cNvPr id="638" name="テキスト ボックス 637"/>
        <xdr:cNvSpPr txBox="1"/>
      </xdr:nvSpPr>
      <xdr:spPr>
        <a:xfrm>
          <a:off x="12546965" y="1239647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39" name="テキスト ボックス 638"/>
        <xdr:cNvSpPr txBox="1"/>
      </xdr:nvSpPr>
      <xdr:spPr>
        <a:xfrm>
          <a:off x="16129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285" cy="253365"/>
    <xdr:sp macro="" textlink="">
      <xdr:nvSpPr>
        <xdr:cNvPr id="640" name="テキスト ボックス 639"/>
        <xdr:cNvSpPr txBox="1"/>
      </xdr:nvSpPr>
      <xdr:spPr>
        <a:xfrm>
          <a:off x="15290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1" name="テキスト ボックス 640"/>
        <xdr:cNvSpPr txBox="1"/>
      </xdr:nvSpPr>
      <xdr:spPr>
        <a:xfrm>
          <a:off x="14401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2" name="テキスト ボックス 641"/>
        <xdr:cNvSpPr txBox="1"/>
      </xdr:nvSpPr>
      <xdr:spPr>
        <a:xfrm>
          <a:off x="13506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285" cy="253365"/>
    <xdr:sp macro="" textlink="">
      <xdr:nvSpPr>
        <xdr:cNvPr id="643" name="テキスト ボックス 642"/>
        <xdr:cNvSpPr txBox="1"/>
      </xdr:nvSpPr>
      <xdr:spPr>
        <a:xfrm>
          <a:off x="12623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67945</xdr:rowOff>
    </xdr:from>
    <xdr:to xmlns:xdr="http://schemas.openxmlformats.org/drawingml/2006/spreadsheetDrawing">
      <xdr:col>85</xdr:col>
      <xdr:colOff>171450</xdr:colOff>
      <xdr:row>75</xdr:row>
      <xdr:rowOff>167005</xdr:rowOff>
    </xdr:to>
    <xdr:sp macro="" textlink="">
      <xdr:nvSpPr>
        <xdr:cNvPr id="644" name="楕円 643"/>
        <xdr:cNvSpPr/>
      </xdr:nvSpPr>
      <xdr:spPr>
        <a:xfrm>
          <a:off x="16268700" y="126447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75</xdr:row>
      <xdr:rowOff>46990</xdr:rowOff>
    </xdr:from>
    <xdr:ext cx="534670" cy="247650"/>
    <xdr:sp macro="" textlink="">
      <xdr:nvSpPr>
        <xdr:cNvPr id="645" name="公債費該当値テキスト"/>
        <xdr:cNvSpPr txBox="1"/>
      </xdr:nvSpPr>
      <xdr:spPr>
        <a:xfrm>
          <a:off x="16363950" y="1262380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22225</xdr:rowOff>
    </xdr:from>
    <xdr:to xmlns:xdr="http://schemas.openxmlformats.org/drawingml/2006/spreadsheetDrawing">
      <xdr:col>81</xdr:col>
      <xdr:colOff>101600</xdr:colOff>
      <xdr:row>75</xdr:row>
      <xdr:rowOff>121920</xdr:rowOff>
    </xdr:to>
    <xdr:sp macro="" textlink="">
      <xdr:nvSpPr>
        <xdr:cNvPr id="646" name="楕円 645"/>
        <xdr:cNvSpPr/>
      </xdr:nvSpPr>
      <xdr:spPr>
        <a:xfrm>
          <a:off x="15430500" y="12599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137795</xdr:rowOff>
    </xdr:from>
    <xdr:ext cx="528320" cy="253365"/>
    <xdr:sp macro="" textlink="">
      <xdr:nvSpPr>
        <xdr:cNvPr id="647" name="テキスト ボックス 646"/>
        <xdr:cNvSpPr txBox="1"/>
      </xdr:nvSpPr>
      <xdr:spPr>
        <a:xfrm>
          <a:off x="15213965" y="1237932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130175</xdr:rowOff>
    </xdr:from>
    <xdr:to xmlns:xdr="http://schemas.openxmlformats.org/drawingml/2006/spreadsheetDrawing">
      <xdr:col>76</xdr:col>
      <xdr:colOff>165100</xdr:colOff>
      <xdr:row>76</xdr:row>
      <xdr:rowOff>61595</xdr:rowOff>
    </xdr:to>
    <xdr:sp macro="" textlink="">
      <xdr:nvSpPr>
        <xdr:cNvPr id="648" name="楕円 647"/>
        <xdr:cNvSpPr/>
      </xdr:nvSpPr>
      <xdr:spPr>
        <a:xfrm>
          <a:off x="14541500" y="12706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53340</xdr:rowOff>
    </xdr:from>
    <xdr:ext cx="534035" cy="247015"/>
    <xdr:sp macro="" textlink="">
      <xdr:nvSpPr>
        <xdr:cNvPr id="649" name="テキスト ボックス 648"/>
        <xdr:cNvSpPr txBox="1"/>
      </xdr:nvSpPr>
      <xdr:spPr>
        <a:xfrm>
          <a:off x="14324965" y="12797790"/>
          <a:ext cx="5340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28575</xdr:rowOff>
    </xdr:from>
    <xdr:to xmlns:xdr="http://schemas.openxmlformats.org/drawingml/2006/spreadsheetDrawing">
      <xdr:col>72</xdr:col>
      <xdr:colOff>38100</xdr:colOff>
      <xdr:row>76</xdr:row>
      <xdr:rowOff>128270</xdr:rowOff>
    </xdr:to>
    <xdr:sp macro="" textlink="">
      <xdr:nvSpPr>
        <xdr:cNvPr id="650" name="楕円 649"/>
        <xdr:cNvSpPr/>
      </xdr:nvSpPr>
      <xdr:spPr>
        <a:xfrm>
          <a:off x="13652500" y="12773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118745</xdr:rowOff>
    </xdr:from>
    <xdr:ext cx="528320" cy="252730"/>
    <xdr:sp macro="" textlink="">
      <xdr:nvSpPr>
        <xdr:cNvPr id="651" name="テキスト ボックス 650"/>
        <xdr:cNvSpPr txBox="1"/>
      </xdr:nvSpPr>
      <xdr:spPr>
        <a:xfrm>
          <a:off x="13435965" y="12863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104140</xdr:rowOff>
    </xdr:from>
    <xdr:to xmlns:xdr="http://schemas.openxmlformats.org/drawingml/2006/spreadsheetDrawing">
      <xdr:col>67</xdr:col>
      <xdr:colOff>101600</xdr:colOff>
      <xdr:row>76</xdr:row>
      <xdr:rowOff>35560</xdr:rowOff>
    </xdr:to>
    <xdr:sp macro="" textlink="">
      <xdr:nvSpPr>
        <xdr:cNvPr id="652" name="楕円 651"/>
        <xdr:cNvSpPr/>
      </xdr:nvSpPr>
      <xdr:spPr>
        <a:xfrm>
          <a:off x="12763500" y="12680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26670</xdr:rowOff>
    </xdr:from>
    <xdr:ext cx="528320" cy="253365"/>
    <xdr:sp macro="" textlink="">
      <xdr:nvSpPr>
        <xdr:cNvPr id="653" name="テキスト ボックス 652"/>
        <xdr:cNvSpPr txBox="1"/>
      </xdr:nvSpPr>
      <xdr:spPr>
        <a:xfrm>
          <a:off x="12546965" y="1277112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4" name="正方形/長方形 653"/>
        <xdr:cNvSpPr/>
      </xdr:nvSpPr>
      <xdr:spPr>
        <a:xfrm>
          <a:off x="12446000" y="1397381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5" name="正方形/長方形 654"/>
        <xdr:cNvSpPr/>
      </xdr:nvSpPr>
      <xdr:spPr>
        <a:xfrm>
          <a:off x="12573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7" name="正方形/長方形 656"/>
        <xdr:cNvSpPr/>
      </xdr:nvSpPr>
      <xdr:spPr>
        <a:xfrm>
          <a:off x="13589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9" name="正方形/長方形 658"/>
        <xdr:cNvSpPr/>
      </xdr:nvSpPr>
      <xdr:spPr>
        <a:xfrm>
          <a:off x="14732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1" name="正方形/長方形 660"/>
        <xdr:cNvSpPr/>
      </xdr:nvSpPr>
      <xdr:spPr>
        <a:xfrm>
          <a:off x="12446000" y="14780895"/>
          <a:ext cx="46799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250" cy="219710"/>
    <xdr:sp macro="" textlink="">
      <xdr:nvSpPr>
        <xdr:cNvPr id="662" name="テキスト ボックス 661"/>
        <xdr:cNvSpPr txBox="1"/>
      </xdr:nvSpPr>
      <xdr:spPr>
        <a:xfrm>
          <a:off x="12407900" y="145942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3" name="直線コネクタ 662"/>
        <xdr:cNvCxnSpPr/>
      </xdr:nvCxnSpPr>
      <xdr:spPr>
        <a:xfrm>
          <a:off x="12446000" y="17056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4" name="直線コネクタ 663"/>
        <xdr:cNvCxnSpPr/>
      </xdr:nvCxnSpPr>
      <xdr:spPr>
        <a:xfrm>
          <a:off x="12446000" y="165989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2570" cy="252730"/>
    <xdr:sp macro="" textlink="">
      <xdr:nvSpPr>
        <xdr:cNvPr id="665" name="テキスト ボックス 664"/>
        <xdr:cNvSpPr txBox="1"/>
      </xdr:nvSpPr>
      <xdr:spPr>
        <a:xfrm>
          <a:off x="12197080" y="164566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6" name="直線コネクタ 665"/>
        <xdr:cNvCxnSpPr/>
      </xdr:nvCxnSpPr>
      <xdr:spPr>
        <a:xfrm>
          <a:off x="12446000" y="161417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2730"/>
    <xdr:sp macro="" textlink="">
      <xdr:nvSpPr>
        <xdr:cNvPr id="667" name="テキスト ボックス 666"/>
        <xdr:cNvSpPr txBox="1"/>
      </xdr:nvSpPr>
      <xdr:spPr>
        <a:xfrm>
          <a:off x="11850370" y="159994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68" name="直線コネクタ 667"/>
        <xdr:cNvCxnSpPr/>
      </xdr:nvCxnSpPr>
      <xdr:spPr>
        <a:xfrm>
          <a:off x="12446000" y="156845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2730"/>
    <xdr:sp macro="" textlink="">
      <xdr:nvSpPr>
        <xdr:cNvPr id="669" name="テキスト ボックス 668"/>
        <xdr:cNvSpPr txBox="1"/>
      </xdr:nvSpPr>
      <xdr:spPr>
        <a:xfrm>
          <a:off x="11850370" y="155422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0" name="直線コネクタ 669"/>
        <xdr:cNvCxnSpPr/>
      </xdr:nvCxnSpPr>
      <xdr:spPr>
        <a:xfrm>
          <a:off x="12446000" y="152279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4995" cy="248920"/>
    <xdr:sp macro="" textlink="">
      <xdr:nvSpPr>
        <xdr:cNvPr id="671" name="テキスト ボックス 670"/>
        <xdr:cNvSpPr txBox="1"/>
      </xdr:nvSpPr>
      <xdr:spPr>
        <a:xfrm>
          <a:off x="11850370" y="1508887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2" name="直線コネクタ 671"/>
        <xdr:cNvCxnSpPr/>
      </xdr:nvCxnSpPr>
      <xdr:spPr>
        <a:xfrm>
          <a:off x="12446000" y="147808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4995" cy="247015"/>
    <xdr:sp macro="" textlink="">
      <xdr:nvSpPr>
        <xdr:cNvPr id="673" name="テキスト ボックス 672"/>
        <xdr:cNvSpPr txBox="1"/>
      </xdr:nvSpPr>
      <xdr:spPr>
        <a:xfrm>
          <a:off x="11850370" y="146418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4" name="積立金グラフ枠"/>
        <xdr:cNvSpPr/>
      </xdr:nvSpPr>
      <xdr:spPr>
        <a:xfrm>
          <a:off x="12446000" y="14780895"/>
          <a:ext cx="46799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135255</xdr:rowOff>
    </xdr:from>
    <xdr:to xmlns:xdr="http://schemas.openxmlformats.org/drawingml/2006/spreadsheetDrawing">
      <xdr:col>85</xdr:col>
      <xdr:colOff>126365</xdr:colOff>
      <xdr:row>98</xdr:row>
      <xdr:rowOff>137160</xdr:rowOff>
    </xdr:to>
    <xdr:cxnSp macro="">
      <xdr:nvCxnSpPr>
        <xdr:cNvPr id="675" name="直線コネクタ 674"/>
        <xdr:cNvCxnSpPr/>
      </xdr:nvCxnSpPr>
      <xdr:spPr>
        <a:xfrm flipV="1">
          <a:off x="16317595" y="1539430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140970</xdr:rowOff>
    </xdr:from>
    <xdr:ext cx="469900" cy="259080"/>
    <xdr:sp macro="" textlink="">
      <xdr:nvSpPr>
        <xdr:cNvPr id="676" name="積立金最小値テキスト"/>
        <xdr:cNvSpPr txBox="1"/>
      </xdr:nvSpPr>
      <xdr:spPr>
        <a:xfrm>
          <a:off x="16363950" y="16600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7" name="直線コネクタ 676"/>
        <xdr:cNvCxnSpPr/>
      </xdr:nvCxnSpPr>
      <xdr:spPr>
        <a:xfrm>
          <a:off x="16230600" y="1659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80010</xdr:rowOff>
    </xdr:from>
    <xdr:ext cx="598805" cy="257175"/>
    <xdr:sp macro="" textlink="">
      <xdr:nvSpPr>
        <xdr:cNvPr id="678" name="積立金最大値テキスト"/>
        <xdr:cNvSpPr txBox="1"/>
      </xdr:nvSpPr>
      <xdr:spPr>
        <a:xfrm>
          <a:off x="16363950" y="151714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135255</xdr:rowOff>
    </xdr:from>
    <xdr:to xmlns:xdr="http://schemas.openxmlformats.org/drawingml/2006/spreadsheetDrawing">
      <xdr:col>86</xdr:col>
      <xdr:colOff>25400</xdr:colOff>
      <xdr:row>91</xdr:row>
      <xdr:rowOff>135255</xdr:rowOff>
    </xdr:to>
    <xdr:cxnSp macro="">
      <xdr:nvCxnSpPr>
        <xdr:cNvPr id="679" name="直線コネクタ 678"/>
        <xdr:cNvCxnSpPr/>
      </xdr:nvCxnSpPr>
      <xdr:spPr>
        <a:xfrm>
          <a:off x="162306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97790</xdr:rowOff>
    </xdr:from>
    <xdr:to xmlns:xdr="http://schemas.openxmlformats.org/drawingml/2006/spreadsheetDrawing">
      <xdr:col>85</xdr:col>
      <xdr:colOff>127000</xdr:colOff>
      <xdr:row>98</xdr:row>
      <xdr:rowOff>109220</xdr:rowOff>
    </xdr:to>
    <xdr:cxnSp macro="">
      <xdr:nvCxnSpPr>
        <xdr:cNvPr id="680" name="直線コネクタ 679"/>
        <xdr:cNvCxnSpPr/>
      </xdr:nvCxnSpPr>
      <xdr:spPr>
        <a:xfrm flipV="1">
          <a:off x="15481300" y="165569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21590</xdr:rowOff>
    </xdr:from>
    <xdr:ext cx="534670" cy="259080"/>
    <xdr:sp macro="" textlink="">
      <xdr:nvSpPr>
        <xdr:cNvPr id="681" name="積立金平均値テキスト"/>
        <xdr:cNvSpPr txBox="1"/>
      </xdr:nvSpPr>
      <xdr:spPr>
        <a:xfrm>
          <a:off x="1636395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170180</xdr:rowOff>
    </xdr:from>
    <xdr:to xmlns:xdr="http://schemas.openxmlformats.org/drawingml/2006/spreadsheetDrawing">
      <xdr:col>85</xdr:col>
      <xdr:colOff>171450</xdr:colOff>
      <xdr:row>98</xdr:row>
      <xdr:rowOff>100330</xdr:rowOff>
    </xdr:to>
    <xdr:sp macro="" textlink="">
      <xdr:nvSpPr>
        <xdr:cNvPr id="682" name="フローチャート: 判断 681"/>
        <xdr:cNvSpPr/>
      </xdr:nvSpPr>
      <xdr:spPr>
        <a:xfrm>
          <a:off x="16268700" y="16457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97790</xdr:rowOff>
    </xdr:from>
    <xdr:to xmlns:xdr="http://schemas.openxmlformats.org/drawingml/2006/spreadsheetDrawing">
      <xdr:col>81</xdr:col>
      <xdr:colOff>50800</xdr:colOff>
      <xdr:row>98</xdr:row>
      <xdr:rowOff>109220</xdr:rowOff>
    </xdr:to>
    <xdr:cxnSp macro="">
      <xdr:nvCxnSpPr>
        <xdr:cNvPr id="683" name="直線コネクタ 682"/>
        <xdr:cNvCxnSpPr/>
      </xdr:nvCxnSpPr>
      <xdr:spPr>
        <a:xfrm>
          <a:off x="14592300" y="165569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156845</xdr:rowOff>
    </xdr:from>
    <xdr:to xmlns:xdr="http://schemas.openxmlformats.org/drawingml/2006/spreadsheetDrawing">
      <xdr:col>81</xdr:col>
      <xdr:colOff>101600</xdr:colOff>
      <xdr:row>98</xdr:row>
      <xdr:rowOff>86995</xdr:rowOff>
    </xdr:to>
    <xdr:sp macro="" textlink="">
      <xdr:nvSpPr>
        <xdr:cNvPr id="684" name="フローチャート: 判断 683"/>
        <xdr:cNvSpPr/>
      </xdr:nvSpPr>
      <xdr:spPr>
        <a:xfrm>
          <a:off x="15430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103505</xdr:rowOff>
    </xdr:from>
    <xdr:ext cx="528320" cy="259080"/>
    <xdr:sp macro="" textlink="">
      <xdr:nvSpPr>
        <xdr:cNvPr id="685" name="テキスト ボックス 684"/>
        <xdr:cNvSpPr txBox="1"/>
      </xdr:nvSpPr>
      <xdr:spPr>
        <a:xfrm>
          <a:off x="15213965" y="16219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58420</xdr:rowOff>
    </xdr:from>
    <xdr:to xmlns:xdr="http://schemas.openxmlformats.org/drawingml/2006/spreadsheetDrawing">
      <xdr:col>76</xdr:col>
      <xdr:colOff>114300</xdr:colOff>
      <xdr:row>98</xdr:row>
      <xdr:rowOff>97790</xdr:rowOff>
    </xdr:to>
    <xdr:cxnSp macro="">
      <xdr:nvCxnSpPr>
        <xdr:cNvPr id="686" name="直線コネクタ 685"/>
        <xdr:cNvCxnSpPr/>
      </xdr:nvCxnSpPr>
      <xdr:spPr>
        <a:xfrm>
          <a:off x="13696950" y="16517620"/>
          <a:ext cx="8953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153670</xdr:rowOff>
    </xdr:from>
    <xdr:to xmlns:xdr="http://schemas.openxmlformats.org/drawingml/2006/spreadsheetDrawing">
      <xdr:col>76</xdr:col>
      <xdr:colOff>165100</xdr:colOff>
      <xdr:row>98</xdr:row>
      <xdr:rowOff>83820</xdr:rowOff>
    </xdr:to>
    <xdr:sp macro="" textlink="">
      <xdr:nvSpPr>
        <xdr:cNvPr id="687" name="フローチャート: 判断 686"/>
        <xdr:cNvSpPr/>
      </xdr:nvSpPr>
      <xdr:spPr>
        <a:xfrm>
          <a:off x="14541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100330</xdr:rowOff>
    </xdr:from>
    <xdr:ext cx="534035" cy="252730"/>
    <xdr:sp macro="" textlink="">
      <xdr:nvSpPr>
        <xdr:cNvPr id="688" name="テキスト ボックス 687"/>
        <xdr:cNvSpPr txBox="1"/>
      </xdr:nvSpPr>
      <xdr:spPr>
        <a:xfrm>
          <a:off x="14324965" y="1621663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55245</xdr:rowOff>
    </xdr:from>
    <xdr:to xmlns:xdr="http://schemas.openxmlformats.org/drawingml/2006/spreadsheetDrawing">
      <xdr:col>71</xdr:col>
      <xdr:colOff>171450</xdr:colOff>
      <xdr:row>98</xdr:row>
      <xdr:rowOff>58420</xdr:rowOff>
    </xdr:to>
    <xdr:cxnSp macro="">
      <xdr:nvCxnSpPr>
        <xdr:cNvPr id="689" name="直線コネクタ 688"/>
        <xdr:cNvCxnSpPr/>
      </xdr:nvCxnSpPr>
      <xdr:spPr>
        <a:xfrm>
          <a:off x="12814300" y="16514445"/>
          <a:ext cx="8826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9525</xdr:rowOff>
    </xdr:from>
    <xdr:to xmlns:xdr="http://schemas.openxmlformats.org/drawingml/2006/spreadsheetDrawing">
      <xdr:col>72</xdr:col>
      <xdr:colOff>38100</xdr:colOff>
      <xdr:row>98</xdr:row>
      <xdr:rowOff>111125</xdr:rowOff>
    </xdr:to>
    <xdr:sp macro="" textlink="">
      <xdr:nvSpPr>
        <xdr:cNvPr id="690" name="フローチャート: 判断 689"/>
        <xdr:cNvSpPr/>
      </xdr:nvSpPr>
      <xdr:spPr>
        <a:xfrm>
          <a:off x="13652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102235</xdr:rowOff>
    </xdr:from>
    <xdr:ext cx="528320" cy="258445"/>
    <xdr:sp macro="" textlink="">
      <xdr:nvSpPr>
        <xdr:cNvPr id="691" name="テキスト ボックス 690"/>
        <xdr:cNvSpPr txBox="1"/>
      </xdr:nvSpPr>
      <xdr:spPr>
        <a:xfrm>
          <a:off x="13435965" y="165614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27940</xdr:rowOff>
    </xdr:from>
    <xdr:to xmlns:xdr="http://schemas.openxmlformats.org/drawingml/2006/spreadsheetDrawing">
      <xdr:col>67</xdr:col>
      <xdr:colOff>101600</xdr:colOff>
      <xdr:row>98</xdr:row>
      <xdr:rowOff>129540</xdr:rowOff>
    </xdr:to>
    <xdr:sp macro="" textlink="">
      <xdr:nvSpPr>
        <xdr:cNvPr id="692" name="フローチャート: 判断 691"/>
        <xdr:cNvSpPr/>
      </xdr:nvSpPr>
      <xdr:spPr>
        <a:xfrm>
          <a:off x="127635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120650</xdr:rowOff>
    </xdr:from>
    <xdr:ext cx="528320" cy="252730"/>
    <xdr:sp macro="" textlink="">
      <xdr:nvSpPr>
        <xdr:cNvPr id="693" name="テキスト ボックス 692"/>
        <xdr:cNvSpPr txBox="1"/>
      </xdr:nvSpPr>
      <xdr:spPr>
        <a:xfrm>
          <a:off x="12546965" y="16579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285" cy="259080"/>
    <xdr:sp macro="" textlink="">
      <xdr:nvSpPr>
        <xdr:cNvPr id="695" name="テキスト ボックス 694"/>
        <xdr:cNvSpPr txBox="1"/>
      </xdr:nvSpPr>
      <xdr:spPr>
        <a:xfrm>
          <a:off x="15290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7" name="テキスト ボックス 696"/>
        <xdr:cNvSpPr txBox="1"/>
      </xdr:nvSpPr>
      <xdr:spPr>
        <a:xfrm>
          <a:off x="1350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285" cy="259080"/>
    <xdr:sp macro="" textlink="">
      <xdr:nvSpPr>
        <xdr:cNvPr id="698" name="テキスト ボックス 697"/>
        <xdr:cNvSpPr txBox="1"/>
      </xdr:nvSpPr>
      <xdr:spPr>
        <a:xfrm>
          <a:off x="12623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46990</xdr:rowOff>
    </xdr:from>
    <xdr:to xmlns:xdr="http://schemas.openxmlformats.org/drawingml/2006/spreadsheetDrawing">
      <xdr:col>85</xdr:col>
      <xdr:colOff>171450</xdr:colOff>
      <xdr:row>98</xdr:row>
      <xdr:rowOff>148590</xdr:rowOff>
    </xdr:to>
    <xdr:sp macro="" textlink="">
      <xdr:nvSpPr>
        <xdr:cNvPr id="699" name="楕円 698"/>
        <xdr:cNvSpPr/>
      </xdr:nvSpPr>
      <xdr:spPr>
        <a:xfrm>
          <a:off x="16268700" y="165061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148590</xdr:rowOff>
    </xdr:from>
    <xdr:ext cx="534670" cy="259080"/>
    <xdr:sp macro="" textlink="">
      <xdr:nvSpPr>
        <xdr:cNvPr id="700" name="積立金該当値テキスト"/>
        <xdr:cNvSpPr txBox="1"/>
      </xdr:nvSpPr>
      <xdr:spPr>
        <a:xfrm>
          <a:off x="16363950" y="1643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58420</xdr:rowOff>
    </xdr:from>
    <xdr:to xmlns:xdr="http://schemas.openxmlformats.org/drawingml/2006/spreadsheetDrawing">
      <xdr:col>81</xdr:col>
      <xdr:colOff>101600</xdr:colOff>
      <xdr:row>98</xdr:row>
      <xdr:rowOff>160020</xdr:rowOff>
    </xdr:to>
    <xdr:sp macro="" textlink="">
      <xdr:nvSpPr>
        <xdr:cNvPr id="701" name="楕円 700"/>
        <xdr:cNvSpPr/>
      </xdr:nvSpPr>
      <xdr:spPr>
        <a:xfrm>
          <a:off x="15430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151130</xdr:rowOff>
    </xdr:from>
    <xdr:ext cx="528320" cy="259080"/>
    <xdr:sp macro="" textlink="">
      <xdr:nvSpPr>
        <xdr:cNvPr id="702" name="テキスト ボックス 701"/>
        <xdr:cNvSpPr txBox="1"/>
      </xdr:nvSpPr>
      <xdr:spPr>
        <a:xfrm>
          <a:off x="15213965" y="16610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46355</xdr:rowOff>
    </xdr:from>
    <xdr:to xmlns:xdr="http://schemas.openxmlformats.org/drawingml/2006/spreadsheetDrawing">
      <xdr:col>76</xdr:col>
      <xdr:colOff>165100</xdr:colOff>
      <xdr:row>98</xdr:row>
      <xdr:rowOff>147955</xdr:rowOff>
    </xdr:to>
    <xdr:sp macro="" textlink="">
      <xdr:nvSpPr>
        <xdr:cNvPr id="703" name="楕円 702"/>
        <xdr:cNvSpPr/>
      </xdr:nvSpPr>
      <xdr:spPr>
        <a:xfrm>
          <a:off x="14541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139065</xdr:rowOff>
    </xdr:from>
    <xdr:ext cx="534035" cy="259080"/>
    <xdr:sp macro="" textlink="">
      <xdr:nvSpPr>
        <xdr:cNvPr id="704" name="テキスト ボックス 703"/>
        <xdr:cNvSpPr txBox="1"/>
      </xdr:nvSpPr>
      <xdr:spPr>
        <a:xfrm>
          <a:off x="14324965" y="1659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7620</xdr:rowOff>
    </xdr:from>
    <xdr:to xmlns:xdr="http://schemas.openxmlformats.org/drawingml/2006/spreadsheetDrawing">
      <xdr:col>72</xdr:col>
      <xdr:colOff>38100</xdr:colOff>
      <xdr:row>98</xdr:row>
      <xdr:rowOff>109220</xdr:rowOff>
    </xdr:to>
    <xdr:sp macro="" textlink="">
      <xdr:nvSpPr>
        <xdr:cNvPr id="705" name="楕円 704"/>
        <xdr:cNvSpPr/>
      </xdr:nvSpPr>
      <xdr:spPr>
        <a:xfrm>
          <a:off x="136525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125730</xdr:rowOff>
    </xdr:from>
    <xdr:ext cx="528320" cy="259080"/>
    <xdr:sp macro="" textlink="">
      <xdr:nvSpPr>
        <xdr:cNvPr id="706" name="テキスト ボックス 705"/>
        <xdr:cNvSpPr txBox="1"/>
      </xdr:nvSpPr>
      <xdr:spPr>
        <a:xfrm>
          <a:off x="13435965" y="16242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4445</xdr:rowOff>
    </xdr:from>
    <xdr:to xmlns:xdr="http://schemas.openxmlformats.org/drawingml/2006/spreadsheetDrawing">
      <xdr:col>67</xdr:col>
      <xdr:colOff>101600</xdr:colOff>
      <xdr:row>98</xdr:row>
      <xdr:rowOff>106045</xdr:rowOff>
    </xdr:to>
    <xdr:sp macro="" textlink="">
      <xdr:nvSpPr>
        <xdr:cNvPr id="707" name="楕円 706"/>
        <xdr:cNvSpPr/>
      </xdr:nvSpPr>
      <xdr:spPr>
        <a:xfrm>
          <a:off x="12763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122555</xdr:rowOff>
    </xdr:from>
    <xdr:ext cx="528320" cy="252730"/>
    <xdr:sp macro="" textlink="">
      <xdr:nvSpPr>
        <xdr:cNvPr id="708" name="テキスト ボックス 707"/>
        <xdr:cNvSpPr txBox="1"/>
      </xdr:nvSpPr>
      <xdr:spPr>
        <a:xfrm>
          <a:off x="12546965" y="162388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09" name="正方形/長方形 708"/>
        <xdr:cNvSpPr/>
      </xdr:nvSpPr>
      <xdr:spPr>
        <a:xfrm>
          <a:off x="18288000" y="39154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0" name="正方形/長方形 709"/>
        <xdr:cNvSpPr/>
      </xdr:nvSpPr>
      <xdr:spPr>
        <a:xfrm>
          <a:off x="18415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2" name="正方形/長方形 711"/>
        <xdr:cNvSpPr/>
      </xdr:nvSpPr>
      <xdr:spPr>
        <a:xfrm>
          <a:off x="19431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4" name="正方形/長方形 713"/>
        <xdr:cNvSpPr/>
      </xdr:nvSpPr>
      <xdr:spPr>
        <a:xfrm>
          <a:off x="20574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6" name="正方形/長方形 715"/>
        <xdr:cNvSpPr/>
      </xdr:nvSpPr>
      <xdr:spPr>
        <a:xfrm>
          <a:off x="18288000" y="47224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3535" cy="219710"/>
    <xdr:sp macro="" textlink="">
      <xdr:nvSpPr>
        <xdr:cNvPr id="717" name="テキスト ボックス 716"/>
        <xdr:cNvSpPr txBox="1"/>
      </xdr:nvSpPr>
      <xdr:spPr>
        <a:xfrm>
          <a:off x="18249900" y="45358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18" name="直線コネクタ 717"/>
        <xdr:cNvCxnSpPr/>
      </xdr:nvCxnSpPr>
      <xdr:spPr>
        <a:xfrm>
          <a:off x="18288000" y="6957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19" name="直線コネクタ 718"/>
        <xdr:cNvCxnSpPr/>
      </xdr:nvCxnSpPr>
      <xdr:spPr>
        <a:xfrm>
          <a:off x="18288000" y="6510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2570" cy="247015"/>
    <xdr:sp macro="" textlink="">
      <xdr:nvSpPr>
        <xdr:cNvPr id="720" name="テキスト ボックス 719"/>
        <xdr:cNvSpPr txBox="1"/>
      </xdr:nvSpPr>
      <xdr:spPr>
        <a:xfrm>
          <a:off x="18039080" y="63715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1" name="直線コネクタ 720"/>
        <xdr:cNvCxnSpPr/>
      </xdr:nvCxnSpPr>
      <xdr:spPr>
        <a:xfrm>
          <a:off x="18288000" y="60636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53340</xdr:rowOff>
    </xdr:from>
    <xdr:ext cx="461010" cy="247015"/>
    <xdr:sp macro="" textlink="">
      <xdr:nvSpPr>
        <xdr:cNvPr id="722" name="テキスト ボックス 721"/>
        <xdr:cNvSpPr txBox="1"/>
      </xdr:nvSpPr>
      <xdr:spPr>
        <a:xfrm>
          <a:off x="17820640" y="592455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23" name="直線コネクタ 722"/>
        <xdr:cNvCxnSpPr/>
      </xdr:nvCxnSpPr>
      <xdr:spPr>
        <a:xfrm>
          <a:off x="18288000" y="56165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109220</xdr:rowOff>
    </xdr:from>
    <xdr:ext cx="531495" cy="247015"/>
    <xdr:sp macro="" textlink="">
      <xdr:nvSpPr>
        <xdr:cNvPr id="724" name="テキスト ボックス 723"/>
        <xdr:cNvSpPr txBox="1"/>
      </xdr:nvSpPr>
      <xdr:spPr>
        <a:xfrm>
          <a:off x="17756505" y="547751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25" name="直線コネクタ 724"/>
        <xdr:cNvCxnSpPr/>
      </xdr:nvCxnSpPr>
      <xdr:spPr>
        <a:xfrm>
          <a:off x="18288000" y="51695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1495" cy="247015"/>
    <xdr:sp macro="" textlink="">
      <xdr:nvSpPr>
        <xdr:cNvPr id="726" name="テキスト ボックス 725"/>
        <xdr:cNvSpPr txBox="1"/>
      </xdr:nvSpPr>
      <xdr:spPr>
        <a:xfrm>
          <a:off x="17756505" y="503047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7" name="直線コネクタ 726"/>
        <xdr:cNvCxnSpPr/>
      </xdr:nvCxnSpPr>
      <xdr:spPr>
        <a:xfrm>
          <a:off x="18288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7015"/>
    <xdr:sp macro="" textlink="">
      <xdr:nvSpPr>
        <xdr:cNvPr id="728" name="テキスト ボックス 727"/>
        <xdr:cNvSpPr txBox="1"/>
      </xdr:nvSpPr>
      <xdr:spPr>
        <a:xfrm>
          <a:off x="17756505" y="45834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9" name="投資及び出資金グラフ枠"/>
        <xdr:cNvSpPr/>
      </xdr:nvSpPr>
      <xdr:spPr>
        <a:xfrm>
          <a:off x="18288000" y="47224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123825</xdr:rowOff>
    </xdr:from>
    <xdr:to xmlns:xdr="http://schemas.openxmlformats.org/drawingml/2006/spreadsheetDrawing">
      <xdr:col>116</xdr:col>
      <xdr:colOff>62865</xdr:colOff>
      <xdr:row>38</xdr:row>
      <xdr:rowOff>136525</xdr:rowOff>
    </xdr:to>
    <xdr:cxnSp macro="">
      <xdr:nvCxnSpPr>
        <xdr:cNvPr id="730" name="直線コネクタ 729"/>
        <xdr:cNvCxnSpPr/>
      </xdr:nvCxnSpPr>
      <xdr:spPr>
        <a:xfrm flipV="1">
          <a:off x="22159595" y="5156835"/>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140335</xdr:rowOff>
    </xdr:from>
    <xdr:ext cx="249555" cy="247015"/>
    <xdr:sp macro="" textlink="">
      <xdr:nvSpPr>
        <xdr:cNvPr id="731" name="投資及び出資金最小値テキスト"/>
        <xdr:cNvSpPr txBox="1"/>
      </xdr:nvSpPr>
      <xdr:spPr>
        <a:xfrm>
          <a:off x="22212300" y="651446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32" name="直線コネクタ 731"/>
        <xdr:cNvCxnSpPr/>
      </xdr:nvCxnSpPr>
      <xdr:spPr>
        <a:xfrm>
          <a:off x="22072600" y="651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71755</xdr:rowOff>
    </xdr:from>
    <xdr:ext cx="534670" cy="247650"/>
    <xdr:sp macro="" textlink="">
      <xdr:nvSpPr>
        <xdr:cNvPr id="733" name="投資及び出資金最大値テキスト"/>
        <xdr:cNvSpPr txBox="1"/>
      </xdr:nvSpPr>
      <xdr:spPr>
        <a:xfrm>
          <a:off x="22212300" y="49371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123825</xdr:rowOff>
    </xdr:from>
    <xdr:to xmlns:xdr="http://schemas.openxmlformats.org/drawingml/2006/spreadsheetDrawing">
      <xdr:col>116</xdr:col>
      <xdr:colOff>152400</xdr:colOff>
      <xdr:row>30</xdr:row>
      <xdr:rowOff>123825</xdr:rowOff>
    </xdr:to>
    <xdr:cxnSp macro="">
      <xdr:nvCxnSpPr>
        <xdr:cNvPr id="734" name="直線コネクタ 733"/>
        <xdr:cNvCxnSpPr/>
      </xdr:nvCxnSpPr>
      <xdr:spPr>
        <a:xfrm>
          <a:off x="22072600" y="515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37</xdr:row>
      <xdr:rowOff>82550</xdr:rowOff>
    </xdr:from>
    <xdr:to xmlns:xdr="http://schemas.openxmlformats.org/drawingml/2006/spreadsheetDrawing">
      <xdr:col>116</xdr:col>
      <xdr:colOff>63500</xdr:colOff>
      <xdr:row>37</xdr:row>
      <xdr:rowOff>102870</xdr:rowOff>
    </xdr:to>
    <xdr:cxnSp macro="">
      <xdr:nvCxnSpPr>
        <xdr:cNvPr id="735" name="直線コネクタ 734"/>
        <xdr:cNvCxnSpPr/>
      </xdr:nvCxnSpPr>
      <xdr:spPr>
        <a:xfrm>
          <a:off x="21316950" y="6289040"/>
          <a:ext cx="8445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77470</xdr:rowOff>
    </xdr:from>
    <xdr:ext cx="469900" cy="252730"/>
    <xdr:sp macro="" textlink="">
      <xdr:nvSpPr>
        <xdr:cNvPr id="736" name="投資及び出資金平均値テキスト"/>
        <xdr:cNvSpPr txBox="1"/>
      </xdr:nvSpPr>
      <xdr:spPr>
        <a:xfrm>
          <a:off x="22212300" y="628396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98425</xdr:rowOff>
    </xdr:from>
    <xdr:to xmlns:xdr="http://schemas.openxmlformats.org/drawingml/2006/spreadsheetDrawing">
      <xdr:col>116</xdr:col>
      <xdr:colOff>114300</xdr:colOff>
      <xdr:row>38</xdr:row>
      <xdr:rowOff>30480</xdr:rowOff>
    </xdr:to>
    <xdr:sp macro="" textlink="">
      <xdr:nvSpPr>
        <xdr:cNvPr id="737" name="フローチャート: 判断 736"/>
        <xdr:cNvSpPr/>
      </xdr:nvSpPr>
      <xdr:spPr>
        <a:xfrm>
          <a:off x="22110700" y="6304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82550</xdr:rowOff>
    </xdr:from>
    <xdr:to xmlns:xdr="http://schemas.openxmlformats.org/drawingml/2006/spreadsheetDrawing">
      <xdr:col>111</xdr:col>
      <xdr:colOff>171450</xdr:colOff>
      <xdr:row>37</xdr:row>
      <xdr:rowOff>128905</xdr:rowOff>
    </xdr:to>
    <xdr:cxnSp macro="">
      <xdr:nvCxnSpPr>
        <xdr:cNvPr id="738" name="直線コネクタ 737"/>
        <xdr:cNvCxnSpPr/>
      </xdr:nvCxnSpPr>
      <xdr:spPr>
        <a:xfrm flipV="1">
          <a:off x="20434300" y="6289040"/>
          <a:ext cx="8826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127635</xdr:rowOff>
    </xdr:from>
    <xdr:to xmlns:xdr="http://schemas.openxmlformats.org/drawingml/2006/spreadsheetDrawing">
      <xdr:col>112</xdr:col>
      <xdr:colOff>38100</xdr:colOff>
      <xdr:row>37</xdr:row>
      <xdr:rowOff>59055</xdr:rowOff>
    </xdr:to>
    <xdr:sp macro="" textlink="">
      <xdr:nvSpPr>
        <xdr:cNvPr id="739" name="フローチャート: 判断 738"/>
        <xdr:cNvSpPr/>
      </xdr:nvSpPr>
      <xdr:spPr>
        <a:xfrm>
          <a:off x="21272500" y="6166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74930</xdr:rowOff>
    </xdr:from>
    <xdr:ext cx="469265" cy="252730"/>
    <xdr:sp macro="" textlink="">
      <xdr:nvSpPr>
        <xdr:cNvPr id="740" name="テキスト ボックス 739"/>
        <xdr:cNvSpPr txBox="1"/>
      </xdr:nvSpPr>
      <xdr:spPr>
        <a:xfrm>
          <a:off x="21088350" y="594614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124460</xdr:rowOff>
    </xdr:from>
    <xdr:to xmlns:xdr="http://schemas.openxmlformats.org/drawingml/2006/spreadsheetDrawing">
      <xdr:col>107</xdr:col>
      <xdr:colOff>50800</xdr:colOff>
      <xdr:row>37</xdr:row>
      <xdr:rowOff>128905</xdr:rowOff>
    </xdr:to>
    <xdr:cxnSp macro="">
      <xdr:nvCxnSpPr>
        <xdr:cNvPr id="741" name="直線コネクタ 740"/>
        <xdr:cNvCxnSpPr/>
      </xdr:nvCxnSpPr>
      <xdr:spPr>
        <a:xfrm>
          <a:off x="19545300" y="63309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159385</xdr:rowOff>
    </xdr:from>
    <xdr:to xmlns:xdr="http://schemas.openxmlformats.org/drawingml/2006/spreadsheetDrawing">
      <xdr:col>107</xdr:col>
      <xdr:colOff>101600</xdr:colOff>
      <xdr:row>38</xdr:row>
      <xdr:rowOff>90805</xdr:rowOff>
    </xdr:to>
    <xdr:sp macro="" textlink="">
      <xdr:nvSpPr>
        <xdr:cNvPr id="742" name="フローチャート: 判断 741"/>
        <xdr:cNvSpPr/>
      </xdr:nvSpPr>
      <xdr:spPr>
        <a:xfrm>
          <a:off x="20383500" y="6365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81915</xdr:rowOff>
    </xdr:from>
    <xdr:ext cx="469265" cy="253365"/>
    <xdr:sp macro="" textlink="">
      <xdr:nvSpPr>
        <xdr:cNvPr id="743" name="テキスト ボックス 742"/>
        <xdr:cNvSpPr txBox="1"/>
      </xdr:nvSpPr>
      <xdr:spPr>
        <a:xfrm>
          <a:off x="20199350" y="645604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37</xdr:row>
      <xdr:rowOff>124460</xdr:rowOff>
    </xdr:from>
    <xdr:to xmlns:xdr="http://schemas.openxmlformats.org/drawingml/2006/spreadsheetDrawing">
      <xdr:col>102</xdr:col>
      <xdr:colOff>114300</xdr:colOff>
      <xdr:row>37</xdr:row>
      <xdr:rowOff>146050</xdr:rowOff>
    </xdr:to>
    <xdr:cxnSp macro="">
      <xdr:nvCxnSpPr>
        <xdr:cNvPr id="744" name="直線コネクタ 743"/>
        <xdr:cNvCxnSpPr/>
      </xdr:nvCxnSpPr>
      <xdr:spPr>
        <a:xfrm flipV="1">
          <a:off x="18649950" y="6330950"/>
          <a:ext cx="8953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158750</xdr:rowOff>
    </xdr:from>
    <xdr:to xmlns:xdr="http://schemas.openxmlformats.org/drawingml/2006/spreadsheetDrawing">
      <xdr:col>102</xdr:col>
      <xdr:colOff>165100</xdr:colOff>
      <xdr:row>38</xdr:row>
      <xdr:rowOff>90170</xdr:rowOff>
    </xdr:to>
    <xdr:sp macro="" textlink="">
      <xdr:nvSpPr>
        <xdr:cNvPr id="745" name="フローチャート: 判断 744"/>
        <xdr:cNvSpPr/>
      </xdr:nvSpPr>
      <xdr:spPr>
        <a:xfrm>
          <a:off x="19494500" y="6365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81915</xdr:rowOff>
    </xdr:from>
    <xdr:ext cx="469265" cy="253365"/>
    <xdr:sp macro="" textlink="">
      <xdr:nvSpPr>
        <xdr:cNvPr id="746" name="テキスト ボックス 745"/>
        <xdr:cNvSpPr txBox="1"/>
      </xdr:nvSpPr>
      <xdr:spPr>
        <a:xfrm>
          <a:off x="19310350" y="645604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2540</xdr:rowOff>
    </xdr:from>
    <xdr:to xmlns:xdr="http://schemas.openxmlformats.org/drawingml/2006/spreadsheetDrawing">
      <xdr:col>98</xdr:col>
      <xdr:colOff>38100</xdr:colOff>
      <xdr:row>38</xdr:row>
      <xdr:rowOff>101600</xdr:rowOff>
    </xdr:to>
    <xdr:sp macro="" textlink="">
      <xdr:nvSpPr>
        <xdr:cNvPr id="747" name="フローチャート: 判断 746"/>
        <xdr:cNvSpPr/>
      </xdr:nvSpPr>
      <xdr:spPr>
        <a:xfrm>
          <a:off x="18605500" y="6376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38</xdr:row>
      <xdr:rowOff>93345</xdr:rowOff>
    </xdr:from>
    <xdr:ext cx="378460" cy="253365"/>
    <xdr:sp macro="" textlink="">
      <xdr:nvSpPr>
        <xdr:cNvPr id="748" name="テキスト ボックス 747"/>
        <xdr:cNvSpPr txBox="1"/>
      </xdr:nvSpPr>
      <xdr:spPr>
        <a:xfrm>
          <a:off x="18459450" y="64674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49" name="テキスト ボックス 748"/>
        <xdr:cNvSpPr txBox="1"/>
      </xdr:nvSpPr>
      <xdr:spPr>
        <a:xfrm>
          <a:off x="219710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0" name="テキスト ボックス 749"/>
        <xdr:cNvSpPr txBox="1"/>
      </xdr:nvSpPr>
      <xdr:spPr>
        <a:xfrm>
          <a:off x="21126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285" cy="253365"/>
    <xdr:sp macro="" textlink="">
      <xdr:nvSpPr>
        <xdr:cNvPr id="751" name="テキスト ボックス 750"/>
        <xdr:cNvSpPr txBox="1"/>
      </xdr:nvSpPr>
      <xdr:spPr>
        <a:xfrm>
          <a:off x="20243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2" name="テキスト ボックス 751"/>
        <xdr:cNvSpPr txBox="1"/>
      </xdr:nvSpPr>
      <xdr:spPr>
        <a:xfrm>
          <a:off x="19354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3" name="テキスト ボックス 752"/>
        <xdr:cNvSpPr txBox="1"/>
      </xdr:nvSpPr>
      <xdr:spPr>
        <a:xfrm>
          <a:off x="18459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52705</xdr:rowOff>
    </xdr:from>
    <xdr:to xmlns:xdr="http://schemas.openxmlformats.org/drawingml/2006/spreadsheetDrawing">
      <xdr:col>116</xdr:col>
      <xdr:colOff>114300</xdr:colOff>
      <xdr:row>37</xdr:row>
      <xdr:rowOff>151765</xdr:rowOff>
    </xdr:to>
    <xdr:sp macro="" textlink="">
      <xdr:nvSpPr>
        <xdr:cNvPr id="754" name="楕円 753"/>
        <xdr:cNvSpPr/>
      </xdr:nvSpPr>
      <xdr:spPr>
        <a:xfrm>
          <a:off x="22110700" y="6259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74930</xdr:rowOff>
    </xdr:from>
    <xdr:ext cx="469900" cy="252730"/>
    <xdr:sp macro="" textlink="">
      <xdr:nvSpPr>
        <xdr:cNvPr id="755" name="投資及び出資金該当値テキスト"/>
        <xdr:cNvSpPr txBox="1"/>
      </xdr:nvSpPr>
      <xdr:spPr>
        <a:xfrm>
          <a:off x="22212300" y="61137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33020</xdr:rowOff>
    </xdr:from>
    <xdr:to xmlns:xdr="http://schemas.openxmlformats.org/drawingml/2006/spreadsheetDrawing">
      <xdr:col>112</xdr:col>
      <xdr:colOff>38100</xdr:colOff>
      <xdr:row>37</xdr:row>
      <xdr:rowOff>132080</xdr:rowOff>
    </xdr:to>
    <xdr:sp macro="" textlink="">
      <xdr:nvSpPr>
        <xdr:cNvPr id="756" name="楕円 755"/>
        <xdr:cNvSpPr/>
      </xdr:nvSpPr>
      <xdr:spPr>
        <a:xfrm>
          <a:off x="21272500" y="6239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123825</xdr:rowOff>
    </xdr:from>
    <xdr:ext cx="469265" cy="247650"/>
    <xdr:sp macro="" textlink="">
      <xdr:nvSpPr>
        <xdr:cNvPr id="757" name="テキスト ボックス 756"/>
        <xdr:cNvSpPr txBox="1"/>
      </xdr:nvSpPr>
      <xdr:spPr>
        <a:xfrm>
          <a:off x="21088350" y="6330315"/>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78740</xdr:rowOff>
    </xdr:from>
    <xdr:to xmlns:xdr="http://schemas.openxmlformats.org/drawingml/2006/spreadsheetDrawing">
      <xdr:col>107</xdr:col>
      <xdr:colOff>101600</xdr:colOff>
      <xdr:row>38</xdr:row>
      <xdr:rowOff>10795</xdr:rowOff>
    </xdr:to>
    <xdr:sp macro="" textlink="">
      <xdr:nvSpPr>
        <xdr:cNvPr id="758" name="楕円 757"/>
        <xdr:cNvSpPr/>
      </xdr:nvSpPr>
      <xdr:spPr>
        <a:xfrm>
          <a:off x="20383500" y="62852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26670</xdr:rowOff>
    </xdr:from>
    <xdr:ext cx="469265" cy="253365"/>
    <xdr:sp macro="" textlink="">
      <xdr:nvSpPr>
        <xdr:cNvPr id="759" name="テキスト ボックス 758"/>
        <xdr:cNvSpPr txBox="1"/>
      </xdr:nvSpPr>
      <xdr:spPr>
        <a:xfrm>
          <a:off x="20199350" y="606552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74295</xdr:rowOff>
    </xdr:from>
    <xdr:to xmlns:xdr="http://schemas.openxmlformats.org/drawingml/2006/spreadsheetDrawing">
      <xdr:col>102</xdr:col>
      <xdr:colOff>165100</xdr:colOff>
      <xdr:row>38</xdr:row>
      <xdr:rowOff>5715</xdr:rowOff>
    </xdr:to>
    <xdr:sp macro="" textlink="">
      <xdr:nvSpPr>
        <xdr:cNvPr id="760" name="楕円 759"/>
        <xdr:cNvSpPr/>
      </xdr:nvSpPr>
      <xdr:spPr>
        <a:xfrm>
          <a:off x="19494500" y="6280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22225</xdr:rowOff>
    </xdr:from>
    <xdr:ext cx="469265" cy="253365"/>
    <xdr:sp macro="" textlink="">
      <xdr:nvSpPr>
        <xdr:cNvPr id="761" name="テキスト ボックス 760"/>
        <xdr:cNvSpPr txBox="1"/>
      </xdr:nvSpPr>
      <xdr:spPr>
        <a:xfrm>
          <a:off x="19310350" y="606107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95885</xdr:rowOff>
    </xdr:from>
    <xdr:to xmlns:xdr="http://schemas.openxmlformats.org/drawingml/2006/spreadsheetDrawing">
      <xdr:col>98</xdr:col>
      <xdr:colOff>38100</xdr:colOff>
      <xdr:row>38</xdr:row>
      <xdr:rowOff>28575</xdr:rowOff>
    </xdr:to>
    <xdr:sp macro="" textlink="">
      <xdr:nvSpPr>
        <xdr:cNvPr id="762" name="楕円 761"/>
        <xdr:cNvSpPr/>
      </xdr:nvSpPr>
      <xdr:spPr>
        <a:xfrm>
          <a:off x="18605500" y="63023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43815</xdr:rowOff>
    </xdr:from>
    <xdr:ext cx="469265" cy="252730"/>
    <xdr:sp macro="" textlink="">
      <xdr:nvSpPr>
        <xdr:cNvPr id="763" name="テキスト ボックス 762"/>
        <xdr:cNvSpPr txBox="1"/>
      </xdr:nvSpPr>
      <xdr:spPr>
        <a:xfrm>
          <a:off x="18421350" y="60826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4" name="正方形/長方形 763"/>
        <xdr:cNvSpPr/>
      </xdr:nvSpPr>
      <xdr:spPr>
        <a:xfrm>
          <a:off x="18288000" y="72682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5" name="正方形/長方形 764"/>
        <xdr:cNvSpPr/>
      </xdr:nvSpPr>
      <xdr:spPr>
        <a:xfrm>
          <a:off x="18415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67" name="正方形/長方形 766"/>
        <xdr:cNvSpPr/>
      </xdr:nvSpPr>
      <xdr:spPr>
        <a:xfrm>
          <a:off x="19431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69" name="正方形/長方形 768"/>
        <xdr:cNvSpPr/>
      </xdr:nvSpPr>
      <xdr:spPr>
        <a:xfrm>
          <a:off x="20574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1" name="正方形/長方形 770"/>
        <xdr:cNvSpPr/>
      </xdr:nvSpPr>
      <xdr:spPr>
        <a:xfrm>
          <a:off x="18288000" y="80752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3535" cy="219710"/>
    <xdr:sp macro="" textlink="">
      <xdr:nvSpPr>
        <xdr:cNvPr id="772" name="テキスト ボックス 771"/>
        <xdr:cNvSpPr txBox="1"/>
      </xdr:nvSpPr>
      <xdr:spPr>
        <a:xfrm>
          <a:off x="18249900" y="78886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3" name="直線コネクタ 772"/>
        <xdr:cNvCxnSpPr/>
      </xdr:nvCxnSpPr>
      <xdr:spPr>
        <a:xfrm>
          <a:off x="18288000" y="10310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136525</xdr:rowOff>
    </xdr:from>
    <xdr:to xmlns:xdr="http://schemas.openxmlformats.org/drawingml/2006/spreadsheetDrawing">
      <xdr:col>120</xdr:col>
      <xdr:colOff>114300</xdr:colOff>
      <xdr:row>58</xdr:row>
      <xdr:rowOff>136525</xdr:rowOff>
    </xdr:to>
    <xdr:cxnSp macro="">
      <xdr:nvCxnSpPr>
        <xdr:cNvPr id="774" name="直線コネクタ 773"/>
        <xdr:cNvCxnSpPr/>
      </xdr:nvCxnSpPr>
      <xdr:spPr>
        <a:xfrm>
          <a:off x="18288000" y="98634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2570" cy="247015"/>
    <xdr:sp macro="" textlink="">
      <xdr:nvSpPr>
        <xdr:cNvPr id="775" name="テキスト ボックス 774"/>
        <xdr:cNvSpPr txBox="1"/>
      </xdr:nvSpPr>
      <xdr:spPr>
        <a:xfrm>
          <a:off x="18039080" y="97243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6" name="直線コネクタ 775"/>
        <xdr:cNvCxnSpPr/>
      </xdr:nvCxnSpPr>
      <xdr:spPr>
        <a:xfrm>
          <a:off x="18288000" y="941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53340</xdr:rowOff>
    </xdr:from>
    <xdr:ext cx="531495" cy="247015"/>
    <xdr:sp macro="" textlink="">
      <xdr:nvSpPr>
        <xdr:cNvPr id="777" name="テキスト ボックス 776"/>
        <xdr:cNvSpPr txBox="1"/>
      </xdr:nvSpPr>
      <xdr:spPr>
        <a:xfrm>
          <a:off x="17756505" y="927735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80645</xdr:rowOff>
    </xdr:from>
    <xdr:to xmlns:xdr="http://schemas.openxmlformats.org/drawingml/2006/spreadsheetDrawing">
      <xdr:col>120</xdr:col>
      <xdr:colOff>114300</xdr:colOff>
      <xdr:row>53</xdr:row>
      <xdr:rowOff>80645</xdr:rowOff>
    </xdr:to>
    <xdr:cxnSp macro="">
      <xdr:nvCxnSpPr>
        <xdr:cNvPr id="778" name="直線コネクタ 777"/>
        <xdr:cNvCxnSpPr/>
      </xdr:nvCxnSpPr>
      <xdr:spPr>
        <a:xfrm>
          <a:off x="18288000" y="89693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109220</xdr:rowOff>
    </xdr:from>
    <xdr:ext cx="531495" cy="247015"/>
    <xdr:sp macro="" textlink="">
      <xdr:nvSpPr>
        <xdr:cNvPr id="779" name="テキスト ボックス 778"/>
        <xdr:cNvSpPr txBox="1"/>
      </xdr:nvSpPr>
      <xdr:spPr>
        <a:xfrm>
          <a:off x="17756505" y="883031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136525</xdr:rowOff>
    </xdr:from>
    <xdr:to xmlns:xdr="http://schemas.openxmlformats.org/drawingml/2006/spreadsheetDrawing">
      <xdr:col>120</xdr:col>
      <xdr:colOff>114300</xdr:colOff>
      <xdr:row>50</xdr:row>
      <xdr:rowOff>136525</xdr:rowOff>
    </xdr:to>
    <xdr:cxnSp macro="">
      <xdr:nvCxnSpPr>
        <xdr:cNvPr id="780" name="直線コネクタ 779"/>
        <xdr:cNvCxnSpPr/>
      </xdr:nvCxnSpPr>
      <xdr:spPr>
        <a:xfrm>
          <a:off x="18288000" y="85223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165100</xdr:rowOff>
    </xdr:from>
    <xdr:ext cx="531495" cy="247015"/>
    <xdr:sp macro="" textlink="">
      <xdr:nvSpPr>
        <xdr:cNvPr id="781" name="テキスト ボックス 780"/>
        <xdr:cNvSpPr txBox="1"/>
      </xdr:nvSpPr>
      <xdr:spPr>
        <a:xfrm>
          <a:off x="17756505" y="838327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2" name="直線コネクタ 781"/>
        <xdr:cNvCxnSpPr/>
      </xdr:nvCxnSpPr>
      <xdr:spPr>
        <a:xfrm>
          <a:off x="18288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47015"/>
    <xdr:sp macro="" textlink="">
      <xdr:nvSpPr>
        <xdr:cNvPr id="783" name="テキスト ボックス 782"/>
        <xdr:cNvSpPr txBox="1"/>
      </xdr:nvSpPr>
      <xdr:spPr>
        <a:xfrm>
          <a:off x="17756505" y="79362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4" name="貸付金グラフ枠"/>
        <xdr:cNvSpPr/>
      </xdr:nvSpPr>
      <xdr:spPr>
        <a:xfrm>
          <a:off x="18288000" y="80752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54610</xdr:rowOff>
    </xdr:from>
    <xdr:to xmlns:xdr="http://schemas.openxmlformats.org/drawingml/2006/spreadsheetDrawing">
      <xdr:col>116</xdr:col>
      <xdr:colOff>62865</xdr:colOff>
      <xdr:row>58</xdr:row>
      <xdr:rowOff>136525</xdr:rowOff>
    </xdr:to>
    <xdr:cxnSp macro="">
      <xdr:nvCxnSpPr>
        <xdr:cNvPr id="785" name="直線コネクタ 784"/>
        <xdr:cNvCxnSpPr/>
      </xdr:nvCxnSpPr>
      <xdr:spPr>
        <a:xfrm flipV="1">
          <a:off x="22159595" y="8440420"/>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140335</xdr:rowOff>
    </xdr:from>
    <xdr:ext cx="249555" cy="247015"/>
    <xdr:sp macro="" textlink="">
      <xdr:nvSpPr>
        <xdr:cNvPr id="786" name="貸付金最小値テキスト"/>
        <xdr:cNvSpPr txBox="1"/>
      </xdr:nvSpPr>
      <xdr:spPr>
        <a:xfrm>
          <a:off x="22212300" y="986726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87" name="直線コネクタ 786"/>
        <xdr:cNvCxnSpPr/>
      </xdr:nvCxnSpPr>
      <xdr:spPr>
        <a:xfrm>
          <a:off x="22072600" y="986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2540</xdr:rowOff>
    </xdr:from>
    <xdr:ext cx="534670" cy="253365"/>
    <xdr:sp macro="" textlink="">
      <xdr:nvSpPr>
        <xdr:cNvPr id="788" name="貸付金最大値テキスト"/>
        <xdr:cNvSpPr txBox="1"/>
      </xdr:nvSpPr>
      <xdr:spPr>
        <a:xfrm>
          <a:off x="22212300" y="8220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54610</xdr:rowOff>
    </xdr:from>
    <xdr:to xmlns:xdr="http://schemas.openxmlformats.org/drawingml/2006/spreadsheetDrawing">
      <xdr:col>116</xdr:col>
      <xdr:colOff>152400</xdr:colOff>
      <xdr:row>50</xdr:row>
      <xdr:rowOff>54610</xdr:rowOff>
    </xdr:to>
    <xdr:cxnSp macro="">
      <xdr:nvCxnSpPr>
        <xdr:cNvPr id="789" name="直線コネクタ 788"/>
        <xdr:cNvCxnSpPr/>
      </xdr:nvCxnSpPr>
      <xdr:spPr>
        <a:xfrm>
          <a:off x="22072600" y="844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34290</xdr:rowOff>
    </xdr:from>
    <xdr:to xmlns:xdr="http://schemas.openxmlformats.org/drawingml/2006/spreadsheetDrawing">
      <xdr:col>116</xdr:col>
      <xdr:colOff>63500</xdr:colOff>
      <xdr:row>58</xdr:row>
      <xdr:rowOff>37465</xdr:rowOff>
    </xdr:to>
    <xdr:cxnSp macro="">
      <xdr:nvCxnSpPr>
        <xdr:cNvPr id="790" name="直線コネクタ 789"/>
        <xdr:cNvCxnSpPr/>
      </xdr:nvCxnSpPr>
      <xdr:spPr>
        <a:xfrm flipV="1">
          <a:off x="21316950" y="9761220"/>
          <a:ext cx="8445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134620</xdr:rowOff>
    </xdr:from>
    <xdr:ext cx="469900" cy="253365"/>
    <xdr:sp macro="" textlink="">
      <xdr:nvSpPr>
        <xdr:cNvPr id="791" name="貸付金平均値テキスト"/>
        <xdr:cNvSpPr txBox="1"/>
      </xdr:nvSpPr>
      <xdr:spPr>
        <a:xfrm>
          <a:off x="22212300" y="95262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112395</xdr:rowOff>
    </xdr:from>
    <xdr:to xmlns:xdr="http://schemas.openxmlformats.org/drawingml/2006/spreadsheetDrawing">
      <xdr:col>116</xdr:col>
      <xdr:colOff>114300</xdr:colOff>
      <xdr:row>58</xdr:row>
      <xdr:rowOff>43815</xdr:rowOff>
    </xdr:to>
    <xdr:sp macro="" textlink="">
      <xdr:nvSpPr>
        <xdr:cNvPr id="792" name="フローチャート: 判断 791"/>
        <xdr:cNvSpPr/>
      </xdr:nvSpPr>
      <xdr:spPr>
        <a:xfrm>
          <a:off x="22110700" y="9671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37465</xdr:rowOff>
    </xdr:from>
    <xdr:to xmlns:xdr="http://schemas.openxmlformats.org/drawingml/2006/spreadsheetDrawing">
      <xdr:col>111</xdr:col>
      <xdr:colOff>171450</xdr:colOff>
      <xdr:row>58</xdr:row>
      <xdr:rowOff>39370</xdr:rowOff>
    </xdr:to>
    <xdr:cxnSp macro="">
      <xdr:nvCxnSpPr>
        <xdr:cNvPr id="793" name="直線コネクタ 792"/>
        <xdr:cNvCxnSpPr/>
      </xdr:nvCxnSpPr>
      <xdr:spPr>
        <a:xfrm flipV="1">
          <a:off x="20434300" y="9764395"/>
          <a:ext cx="8826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155575</xdr:rowOff>
    </xdr:from>
    <xdr:to xmlns:xdr="http://schemas.openxmlformats.org/drawingml/2006/spreadsheetDrawing">
      <xdr:col>112</xdr:col>
      <xdr:colOff>38100</xdr:colOff>
      <xdr:row>58</xdr:row>
      <xdr:rowOff>87630</xdr:rowOff>
    </xdr:to>
    <xdr:sp macro="" textlink="">
      <xdr:nvSpPr>
        <xdr:cNvPr id="794" name="フローチャート: 判断 793"/>
        <xdr:cNvSpPr/>
      </xdr:nvSpPr>
      <xdr:spPr>
        <a:xfrm>
          <a:off x="21272500" y="9714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78740</xdr:rowOff>
    </xdr:from>
    <xdr:ext cx="469265" cy="253365"/>
    <xdr:sp macro="" textlink="">
      <xdr:nvSpPr>
        <xdr:cNvPr id="795" name="テキスト ボックス 794"/>
        <xdr:cNvSpPr txBox="1"/>
      </xdr:nvSpPr>
      <xdr:spPr>
        <a:xfrm>
          <a:off x="21088350" y="98056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39370</xdr:rowOff>
    </xdr:from>
    <xdr:to xmlns:xdr="http://schemas.openxmlformats.org/drawingml/2006/spreadsheetDrawing">
      <xdr:col>107</xdr:col>
      <xdr:colOff>50800</xdr:colOff>
      <xdr:row>58</xdr:row>
      <xdr:rowOff>39370</xdr:rowOff>
    </xdr:to>
    <xdr:cxnSp macro="">
      <xdr:nvCxnSpPr>
        <xdr:cNvPr id="796" name="直線コネクタ 795"/>
        <xdr:cNvCxnSpPr/>
      </xdr:nvCxnSpPr>
      <xdr:spPr>
        <a:xfrm flipV="1">
          <a:off x="19545300" y="976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147320</xdr:rowOff>
    </xdr:from>
    <xdr:to xmlns:xdr="http://schemas.openxmlformats.org/drawingml/2006/spreadsheetDrawing">
      <xdr:col>107</xdr:col>
      <xdr:colOff>101600</xdr:colOff>
      <xdr:row>58</xdr:row>
      <xdr:rowOff>78740</xdr:rowOff>
    </xdr:to>
    <xdr:sp macro="" textlink="">
      <xdr:nvSpPr>
        <xdr:cNvPr id="797" name="フローチャート: 判断 796"/>
        <xdr:cNvSpPr/>
      </xdr:nvSpPr>
      <xdr:spPr>
        <a:xfrm>
          <a:off x="20383500" y="9706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95250</xdr:rowOff>
    </xdr:from>
    <xdr:ext cx="469265" cy="252730"/>
    <xdr:sp macro="" textlink="">
      <xdr:nvSpPr>
        <xdr:cNvPr id="798" name="テキスト ボックス 797"/>
        <xdr:cNvSpPr txBox="1"/>
      </xdr:nvSpPr>
      <xdr:spPr>
        <a:xfrm>
          <a:off x="20199350" y="94869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39370</xdr:rowOff>
    </xdr:from>
    <xdr:to xmlns:xdr="http://schemas.openxmlformats.org/drawingml/2006/spreadsheetDrawing">
      <xdr:col>102</xdr:col>
      <xdr:colOff>114300</xdr:colOff>
      <xdr:row>58</xdr:row>
      <xdr:rowOff>39370</xdr:rowOff>
    </xdr:to>
    <xdr:cxnSp macro="">
      <xdr:nvCxnSpPr>
        <xdr:cNvPr id="799" name="直線コネクタ 798"/>
        <xdr:cNvCxnSpPr/>
      </xdr:nvCxnSpPr>
      <xdr:spPr>
        <a:xfrm flipV="1">
          <a:off x="18649950" y="97663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139065</xdr:rowOff>
    </xdr:from>
    <xdr:to xmlns:xdr="http://schemas.openxmlformats.org/drawingml/2006/spreadsheetDrawing">
      <xdr:col>102</xdr:col>
      <xdr:colOff>165100</xdr:colOff>
      <xdr:row>58</xdr:row>
      <xdr:rowOff>71120</xdr:rowOff>
    </xdr:to>
    <xdr:sp macro="" textlink="">
      <xdr:nvSpPr>
        <xdr:cNvPr id="800" name="フローチャート: 判断 799"/>
        <xdr:cNvSpPr/>
      </xdr:nvSpPr>
      <xdr:spPr>
        <a:xfrm>
          <a:off x="19494500" y="9698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86995</xdr:rowOff>
    </xdr:from>
    <xdr:ext cx="469265" cy="247015"/>
    <xdr:sp macro="" textlink="">
      <xdr:nvSpPr>
        <xdr:cNvPr id="801" name="テキスト ボックス 800"/>
        <xdr:cNvSpPr txBox="1"/>
      </xdr:nvSpPr>
      <xdr:spPr>
        <a:xfrm>
          <a:off x="19310350" y="9478645"/>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136525</xdr:rowOff>
    </xdr:from>
    <xdr:to xmlns:xdr="http://schemas.openxmlformats.org/drawingml/2006/spreadsheetDrawing">
      <xdr:col>98</xdr:col>
      <xdr:colOff>38100</xdr:colOff>
      <xdr:row>58</xdr:row>
      <xdr:rowOff>68580</xdr:rowOff>
    </xdr:to>
    <xdr:sp macro="" textlink="">
      <xdr:nvSpPr>
        <xdr:cNvPr id="802" name="フローチャート: 判断 801"/>
        <xdr:cNvSpPr/>
      </xdr:nvSpPr>
      <xdr:spPr>
        <a:xfrm>
          <a:off x="18605500" y="9695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84455</xdr:rowOff>
    </xdr:from>
    <xdr:ext cx="469265" cy="247015"/>
    <xdr:sp macro="" textlink="">
      <xdr:nvSpPr>
        <xdr:cNvPr id="803" name="テキスト ボックス 802"/>
        <xdr:cNvSpPr txBox="1"/>
      </xdr:nvSpPr>
      <xdr:spPr>
        <a:xfrm>
          <a:off x="18421350" y="9476105"/>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4" name="テキスト ボックス 803"/>
        <xdr:cNvSpPr txBox="1"/>
      </xdr:nvSpPr>
      <xdr:spPr>
        <a:xfrm>
          <a:off x="219710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05" name="テキスト ボックス 804"/>
        <xdr:cNvSpPr txBox="1"/>
      </xdr:nvSpPr>
      <xdr:spPr>
        <a:xfrm>
          <a:off x="21126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285" cy="253365"/>
    <xdr:sp macro="" textlink="">
      <xdr:nvSpPr>
        <xdr:cNvPr id="806" name="テキスト ボックス 805"/>
        <xdr:cNvSpPr txBox="1"/>
      </xdr:nvSpPr>
      <xdr:spPr>
        <a:xfrm>
          <a:off x="20243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07" name="テキスト ボックス 806"/>
        <xdr:cNvSpPr txBox="1"/>
      </xdr:nvSpPr>
      <xdr:spPr>
        <a:xfrm>
          <a:off x="19354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08" name="テキスト ボックス 807"/>
        <xdr:cNvSpPr txBox="1"/>
      </xdr:nvSpPr>
      <xdr:spPr>
        <a:xfrm>
          <a:off x="18459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151765</xdr:rowOff>
    </xdr:from>
    <xdr:to xmlns:xdr="http://schemas.openxmlformats.org/drawingml/2006/spreadsheetDrawing">
      <xdr:col>116</xdr:col>
      <xdr:colOff>114300</xdr:colOff>
      <xdr:row>58</xdr:row>
      <xdr:rowOff>84455</xdr:rowOff>
    </xdr:to>
    <xdr:sp macro="" textlink="">
      <xdr:nvSpPr>
        <xdr:cNvPr id="809" name="楕円 808"/>
        <xdr:cNvSpPr/>
      </xdr:nvSpPr>
      <xdr:spPr>
        <a:xfrm>
          <a:off x="22110700" y="97110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91440</xdr:rowOff>
    </xdr:from>
    <xdr:ext cx="469900" cy="247650"/>
    <xdr:sp macro="" textlink="">
      <xdr:nvSpPr>
        <xdr:cNvPr id="810" name="貸付金該当値テキスト"/>
        <xdr:cNvSpPr txBox="1"/>
      </xdr:nvSpPr>
      <xdr:spPr>
        <a:xfrm>
          <a:off x="22212300" y="965073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154940</xdr:rowOff>
    </xdr:from>
    <xdr:to xmlns:xdr="http://schemas.openxmlformats.org/drawingml/2006/spreadsheetDrawing">
      <xdr:col>112</xdr:col>
      <xdr:colOff>38100</xdr:colOff>
      <xdr:row>58</xdr:row>
      <xdr:rowOff>86995</xdr:rowOff>
    </xdr:to>
    <xdr:sp macro="" textlink="">
      <xdr:nvSpPr>
        <xdr:cNvPr id="811" name="楕円 810"/>
        <xdr:cNvSpPr/>
      </xdr:nvSpPr>
      <xdr:spPr>
        <a:xfrm>
          <a:off x="21272500" y="97142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103505</xdr:rowOff>
    </xdr:from>
    <xdr:ext cx="469265" cy="247650"/>
    <xdr:sp macro="" textlink="">
      <xdr:nvSpPr>
        <xdr:cNvPr id="812" name="テキスト ボックス 811"/>
        <xdr:cNvSpPr txBox="1"/>
      </xdr:nvSpPr>
      <xdr:spPr>
        <a:xfrm>
          <a:off x="21088350" y="9495155"/>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156845</xdr:rowOff>
    </xdr:from>
    <xdr:to xmlns:xdr="http://schemas.openxmlformats.org/drawingml/2006/spreadsheetDrawing">
      <xdr:col>107</xdr:col>
      <xdr:colOff>101600</xdr:colOff>
      <xdr:row>58</xdr:row>
      <xdr:rowOff>88900</xdr:rowOff>
    </xdr:to>
    <xdr:sp macro="" textlink="">
      <xdr:nvSpPr>
        <xdr:cNvPr id="813" name="楕円 812"/>
        <xdr:cNvSpPr/>
      </xdr:nvSpPr>
      <xdr:spPr>
        <a:xfrm>
          <a:off x="20383500" y="9716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80010</xdr:rowOff>
    </xdr:from>
    <xdr:ext cx="469265" cy="253365"/>
    <xdr:sp macro="" textlink="">
      <xdr:nvSpPr>
        <xdr:cNvPr id="814" name="テキスト ボックス 813"/>
        <xdr:cNvSpPr txBox="1"/>
      </xdr:nvSpPr>
      <xdr:spPr>
        <a:xfrm>
          <a:off x="20199350" y="980694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156845</xdr:rowOff>
    </xdr:from>
    <xdr:to xmlns:xdr="http://schemas.openxmlformats.org/drawingml/2006/spreadsheetDrawing">
      <xdr:col>102</xdr:col>
      <xdr:colOff>165100</xdr:colOff>
      <xdr:row>58</xdr:row>
      <xdr:rowOff>88900</xdr:rowOff>
    </xdr:to>
    <xdr:sp macro="" textlink="">
      <xdr:nvSpPr>
        <xdr:cNvPr id="815" name="楕円 814"/>
        <xdr:cNvSpPr/>
      </xdr:nvSpPr>
      <xdr:spPr>
        <a:xfrm>
          <a:off x="19494500" y="9716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80010</xdr:rowOff>
    </xdr:from>
    <xdr:ext cx="469265" cy="253365"/>
    <xdr:sp macro="" textlink="">
      <xdr:nvSpPr>
        <xdr:cNvPr id="816" name="テキスト ボックス 815"/>
        <xdr:cNvSpPr txBox="1"/>
      </xdr:nvSpPr>
      <xdr:spPr>
        <a:xfrm>
          <a:off x="19310350" y="980694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157480</xdr:rowOff>
    </xdr:from>
    <xdr:to xmlns:xdr="http://schemas.openxmlformats.org/drawingml/2006/spreadsheetDrawing">
      <xdr:col>98</xdr:col>
      <xdr:colOff>38100</xdr:colOff>
      <xdr:row>58</xdr:row>
      <xdr:rowOff>89535</xdr:rowOff>
    </xdr:to>
    <xdr:sp macro="" textlink="">
      <xdr:nvSpPr>
        <xdr:cNvPr id="817" name="楕円 816"/>
        <xdr:cNvSpPr/>
      </xdr:nvSpPr>
      <xdr:spPr>
        <a:xfrm>
          <a:off x="18605500" y="9716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80645</xdr:rowOff>
    </xdr:from>
    <xdr:ext cx="469265" cy="253365"/>
    <xdr:sp macro="" textlink="">
      <xdr:nvSpPr>
        <xdr:cNvPr id="818" name="テキスト ボックス 817"/>
        <xdr:cNvSpPr txBox="1"/>
      </xdr:nvSpPr>
      <xdr:spPr>
        <a:xfrm>
          <a:off x="18421350" y="980757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19" name="正方形/長方形 818"/>
        <xdr:cNvSpPr/>
      </xdr:nvSpPr>
      <xdr:spPr>
        <a:xfrm>
          <a:off x="18288000" y="106210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0" name="正方形/長方形 819"/>
        <xdr:cNvSpPr/>
      </xdr:nvSpPr>
      <xdr:spPr>
        <a:xfrm>
          <a:off x="18415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2" name="正方形/長方形 821"/>
        <xdr:cNvSpPr/>
      </xdr:nvSpPr>
      <xdr:spPr>
        <a:xfrm>
          <a:off x="19431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4" name="正方形/長方形 823"/>
        <xdr:cNvSpPr/>
      </xdr:nvSpPr>
      <xdr:spPr>
        <a:xfrm>
          <a:off x="20574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26" name="正方形/長方形 825"/>
        <xdr:cNvSpPr/>
      </xdr:nvSpPr>
      <xdr:spPr>
        <a:xfrm>
          <a:off x="18288000" y="114280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3535" cy="219710"/>
    <xdr:sp macro="" textlink="">
      <xdr:nvSpPr>
        <xdr:cNvPr id="827" name="テキスト ボックス 826"/>
        <xdr:cNvSpPr txBox="1"/>
      </xdr:nvSpPr>
      <xdr:spPr>
        <a:xfrm>
          <a:off x="18249900" y="112414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28" name="直線コネクタ 827"/>
        <xdr:cNvCxnSpPr/>
      </xdr:nvCxnSpPr>
      <xdr:spPr>
        <a:xfrm>
          <a:off x="18288000" y="13663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2570" cy="247015"/>
    <xdr:sp macro="" textlink="">
      <xdr:nvSpPr>
        <xdr:cNvPr id="829" name="テキスト ボックス 828"/>
        <xdr:cNvSpPr txBox="1"/>
      </xdr:nvSpPr>
      <xdr:spPr>
        <a:xfrm>
          <a:off x="18039080" y="135242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136525</xdr:rowOff>
    </xdr:from>
    <xdr:to xmlns:xdr="http://schemas.openxmlformats.org/drawingml/2006/spreadsheetDrawing">
      <xdr:col>120</xdr:col>
      <xdr:colOff>114300</xdr:colOff>
      <xdr:row>78</xdr:row>
      <xdr:rowOff>136525</xdr:rowOff>
    </xdr:to>
    <xdr:cxnSp macro="">
      <xdr:nvCxnSpPr>
        <xdr:cNvPr id="830" name="直線コネクタ 829"/>
        <xdr:cNvCxnSpPr/>
      </xdr:nvCxnSpPr>
      <xdr:spPr>
        <a:xfrm>
          <a:off x="18288000" y="132162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165100</xdr:rowOff>
    </xdr:from>
    <xdr:ext cx="531495" cy="247015"/>
    <xdr:sp macro="" textlink="">
      <xdr:nvSpPr>
        <xdr:cNvPr id="831" name="テキスト ボックス 830"/>
        <xdr:cNvSpPr txBox="1"/>
      </xdr:nvSpPr>
      <xdr:spPr>
        <a:xfrm>
          <a:off x="17756505" y="1307719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32" name="直線コネクタ 831"/>
        <xdr:cNvCxnSpPr/>
      </xdr:nvCxnSpPr>
      <xdr:spPr>
        <a:xfrm>
          <a:off x="18288000" y="12769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53340</xdr:rowOff>
    </xdr:from>
    <xdr:ext cx="531495" cy="247015"/>
    <xdr:sp macro="" textlink="">
      <xdr:nvSpPr>
        <xdr:cNvPr id="833" name="テキスト ボックス 832"/>
        <xdr:cNvSpPr txBox="1"/>
      </xdr:nvSpPr>
      <xdr:spPr>
        <a:xfrm>
          <a:off x="17756505" y="1263015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80645</xdr:rowOff>
    </xdr:from>
    <xdr:to xmlns:xdr="http://schemas.openxmlformats.org/drawingml/2006/spreadsheetDrawing">
      <xdr:col>120</xdr:col>
      <xdr:colOff>114300</xdr:colOff>
      <xdr:row>73</xdr:row>
      <xdr:rowOff>80645</xdr:rowOff>
    </xdr:to>
    <xdr:cxnSp macro="">
      <xdr:nvCxnSpPr>
        <xdr:cNvPr id="834" name="直線コネクタ 833"/>
        <xdr:cNvCxnSpPr/>
      </xdr:nvCxnSpPr>
      <xdr:spPr>
        <a:xfrm>
          <a:off x="18288000" y="12322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109220</xdr:rowOff>
    </xdr:from>
    <xdr:ext cx="531495" cy="247015"/>
    <xdr:sp macro="" textlink="">
      <xdr:nvSpPr>
        <xdr:cNvPr id="835" name="テキスト ボックス 834"/>
        <xdr:cNvSpPr txBox="1"/>
      </xdr:nvSpPr>
      <xdr:spPr>
        <a:xfrm>
          <a:off x="17756505" y="1218311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136525</xdr:rowOff>
    </xdr:from>
    <xdr:to xmlns:xdr="http://schemas.openxmlformats.org/drawingml/2006/spreadsheetDrawing">
      <xdr:col>120</xdr:col>
      <xdr:colOff>114300</xdr:colOff>
      <xdr:row>70</xdr:row>
      <xdr:rowOff>136525</xdr:rowOff>
    </xdr:to>
    <xdr:cxnSp macro="">
      <xdr:nvCxnSpPr>
        <xdr:cNvPr id="836" name="直線コネクタ 835"/>
        <xdr:cNvCxnSpPr/>
      </xdr:nvCxnSpPr>
      <xdr:spPr>
        <a:xfrm>
          <a:off x="18288000" y="118751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165100</xdr:rowOff>
    </xdr:from>
    <xdr:ext cx="594995" cy="247015"/>
    <xdr:sp macro="" textlink="">
      <xdr:nvSpPr>
        <xdr:cNvPr id="837" name="テキスト ボックス 836"/>
        <xdr:cNvSpPr txBox="1"/>
      </xdr:nvSpPr>
      <xdr:spPr>
        <a:xfrm>
          <a:off x="17692370" y="1173607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8" name="直線コネクタ 837"/>
        <xdr:cNvCxnSpPr/>
      </xdr:nvCxnSpPr>
      <xdr:spPr>
        <a:xfrm>
          <a:off x="18288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4995" cy="247015"/>
    <xdr:sp macro="" textlink="">
      <xdr:nvSpPr>
        <xdr:cNvPr id="839" name="テキスト ボックス 838"/>
        <xdr:cNvSpPr txBox="1"/>
      </xdr:nvSpPr>
      <xdr:spPr>
        <a:xfrm>
          <a:off x="17692370" y="112890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0" name="繰出金グラフ枠"/>
        <xdr:cNvSpPr/>
      </xdr:nvSpPr>
      <xdr:spPr>
        <a:xfrm>
          <a:off x="18288000" y="114280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13335</xdr:rowOff>
    </xdr:from>
    <xdr:to xmlns:xdr="http://schemas.openxmlformats.org/drawingml/2006/spreadsheetDrawing">
      <xdr:col>116</xdr:col>
      <xdr:colOff>62865</xdr:colOff>
      <xdr:row>79</xdr:row>
      <xdr:rowOff>62230</xdr:rowOff>
    </xdr:to>
    <xdr:cxnSp macro="">
      <xdr:nvCxnSpPr>
        <xdr:cNvPr id="841" name="直線コネクタ 840"/>
        <xdr:cNvCxnSpPr/>
      </xdr:nvCxnSpPr>
      <xdr:spPr>
        <a:xfrm flipV="1">
          <a:off x="22159595" y="11751945"/>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66675</xdr:rowOff>
    </xdr:from>
    <xdr:ext cx="534670" cy="247015"/>
    <xdr:sp macro="" textlink="">
      <xdr:nvSpPr>
        <xdr:cNvPr id="842" name="繰出金最小値テキスト"/>
        <xdr:cNvSpPr txBox="1"/>
      </xdr:nvSpPr>
      <xdr:spPr>
        <a:xfrm>
          <a:off x="22212300" y="1331404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62230</xdr:rowOff>
    </xdr:from>
    <xdr:to xmlns:xdr="http://schemas.openxmlformats.org/drawingml/2006/spreadsheetDrawing">
      <xdr:col>116</xdr:col>
      <xdr:colOff>152400</xdr:colOff>
      <xdr:row>79</xdr:row>
      <xdr:rowOff>62230</xdr:rowOff>
    </xdr:to>
    <xdr:cxnSp macro="">
      <xdr:nvCxnSpPr>
        <xdr:cNvPr id="843" name="直線コネクタ 842"/>
        <xdr:cNvCxnSpPr/>
      </xdr:nvCxnSpPr>
      <xdr:spPr>
        <a:xfrm>
          <a:off x="22072600" y="1330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128905</xdr:rowOff>
    </xdr:from>
    <xdr:ext cx="598805" cy="247015"/>
    <xdr:sp macro="" textlink="">
      <xdr:nvSpPr>
        <xdr:cNvPr id="844" name="繰出金最大値テキスト"/>
        <xdr:cNvSpPr txBox="1"/>
      </xdr:nvSpPr>
      <xdr:spPr>
        <a:xfrm>
          <a:off x="22212300" y="1153223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13335</xdr:rowOff>
    </xdr:from>
    <xdr:to xmlns:xdr="http://schemas.openxmlformats.org/drawingml/2006/spreadsheetDrawing">
      <xdr:col>116</xdr:col>
      <xdr:colOff>152400</xdr:colOff>
      <xdr:row>70</xdr:row>
      <xdr:rowOff>13335</xdr:rowOff>
    </xdr:to>
    <xdr:cxnSp macro="">
      <xdr:nvCxnSpPr>
        <xdr:cNvPr id="845" name="直線コネクタ 844"/>
        <xdr:cNvCxnSpPr/>
      </xdr:nvCxnSpPr>
      <xdr:spPr>
        <a:xfrm>
          <a:off x="22072600" y="1175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74</xdr:row>
      <xdr:rowOff>55880</xdr:rowOff>
    </xdr:from>
    <xdr:to xmlns:xdr="http://schemas.openxmlformats.org/drawingml/2006/spreadsheetDrawing">
      <xdr:col>116</xdr:col>
      <xdr:colOff>63500</xdr:colOff>
      <xdr:row>74</xdr:row>
      <xdr:rowOff>81280</xdr:rowOff>
    </xdr:to>
    <xdr:cxnSp macro="">
      <xdr:nvCxnSpPr>
        <xdr:cNvPr id="846" name="直線コネクタ 845"/>
        <xdr:cNvCxnSpPr/>
      </xdr:nvCxnSpPr>
      <xdr:spPr>
        <a:xfrm>
          <a:off x="21316950" y="12465050"/>
          <a:ext cx="8445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127635</xdr:rowOff>
    </xdr:from>
    <xdr:ext cx="534670" cy="247650"/>
    <xdr:sp macro="" textlink="">
      <xdr:nvSpPr>
        <xdr:cNvPr id="847" name="繰出金平均値テキスト"/>
        <xdr:cNvSpPr txBox="1"/>
      </xdr:nvSpPr>
      <xdr:spPr>
        <a:xfrm>
          <a:off x="22212300" y="12536805"/>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148590</xdr:rowOff>
    </xdr:from>
    <xdr:to xmlns:xdr="http://schemas.openxmlformats.org/drawingml/2006/spreadsheetDrawing">
      <xdr:col>116</xdr:col>
      <xdr:colOff>114300</xdr:colOff>
      <xdr:row>75</xdr:row>
      <xdr:rowOff>80010</xdr:rowOff>
    </xdr:to>
    <xdr:sp macro="" textlink="">
      <xdr:nvSpPr>
        <xdr:cNvPr id="848" name="フローチャート: 判断 847"/>
        <xdr:cNvSpPr/>
      </xdr:nvSpPr>
      <xdr:spPr>
        <a:xfrm>
          <a:off x="22110700" y="12557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55880</xdr:rowOff>
    </xdr:from>
    <xdr:to xmlns:xdr="http://schemas.openxmlformats.org/drawingml/2006/spreadsheetDrawing">
      <xdr:col>111</xdr:col>
      <xdr:colOff>171450</xdr:colOff>
      <xdr:row>74</xdr:row>
      <xdr:rowOff>93345</xdr:rowOff>
    </xdr:to>
    <xdr:cxnSp macro="">
      <xdr:nvCxnSpPr>
        <xdr:cNvPr id="849" name="直線コネクタ 848"/>
        <xdr:cNvCxnSpPr/>
      </xdr:nvCxnSpPr>
      <xdr:spPr>
        <a:xfrm flipV="1">
          <a:off x="20434300" y="12465050"/>
          <a:ext cx="8826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107315</xdr:rowOff>
    </xdr:from>
    <xdr:to xmlns:xdr="http://schemas.openxmlformats.org/drawingml/2006/spreadsheetDrawing">
      <xdr:col>112</xdr:col>
      <xdr:colOff>38100</xdr:colOff>
      <xdr:row>75</xdr:row>
      <xdr:rowOff>39370</xdr:rowOff>
    </xdr:to>
    <xdr:sp macro="" textlink="">
      <xdr:nvSpPr>
        <xdr:cNvPr id="850" name="フローチャート: 判断 849"/>
        <xdr:cNvSpPr/>
      </xdr:nvSpPr>
      <xdr:spPr>
        <a:xfrm>
          <a:off x="21272500" y="12516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30480</xdr:rowOff>
    </xdr:from>
    <xdr:ext cx="528320" cy="247015"/>
    <xdr:sp macro="" textlink="">
      <xdr:nvSpPr>
        <xdr:cNvPr id="851" name="テキスト ボックス 850"/>
        <xdr:cNvSpPr txBox="1"/>
      </xdr:nvSpPr>
      <xdr:spPr>
        <a:xfrm>
          <a:off x="21055965" y="1260729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90170</xdr:rowOff>
    </xdr:from>
    <xdr:to xmlns:xdr="http://schemas.openxmlformats.org/drawingml/2006/spreadsheetDrawing">
      <xdr:col>107</xdr:col>
      <xdr:colOff>50800</xdr:colOff>
      <xdr:row>74</xdr:row>
      <xdr:rowOff>93345</xdr:rowOff>
    </xdr:to>
    <xdr:cxnSp macro="">
      <xdr:nvCxnSpPr>
        <xdr:cNvPr id="852" name="直線コネクタ 851"/>
        <xdr:cNvCxnSpPr/>
      </xdr:nvCxnSpPr>
      <xdr:spPr>
        <a:xfrm>
          <a:off x="19545300" y="124993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114935</xdr:rowOff>
    </xdr:from>
    <xdr:to xmlns:xdr="http://schemas.openxmlformats.org/drawingml/2006/spreadsheetDrawing">
      <xdr:col>107</xdr:col>
      <xdr:colOff>101600</xdr:colOff>
      <xdr:row>75</xdr:row>
      <xdr:rowOff>46990</xdr:rowOff>
    </xdr:to>
    <xdr:sp macro="" textlink="">
      <xdr:nvSpPr>
        <xdr:cNvPr id="853" name="フローチャート: 判断 852"/>
        <xdr:cNvSpPr/>
      </xdr:nvSpPr>
      <xdr:spPr>
        <a:xfrm>
          <a:off x="20383500" y="12524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38100</xdr:rowOff>
    </xdr:from>
    <xdr:ext cx="528320" cy="253365"/>
    <xdr:sp macro="" textlink="">
      <xdr:nvSpPr>
        <xdr:cNvPr id="854" name="テキスト ボックス 853"/>
        <xdr:cNvSpPr txBox="1"/>
      </xdr:nvSpPr>
      <xdr:spPr>
        <a:xfrm>
          <a:off x="20166965" y="1261491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74</xdr:row>
      <xdr:rowOff>79375</xdr:rowOff>
    </xdr:from>
    <xdr:to xmlns:xdr="http://schemas.openxmlformats.org/drawingml/2006/spreadsheetDrawing">
      <xdr:col>102</xdr:col>
      <xdr:colOff>114300</xdr:colOff>
      <xdr:row>74</xdr:row>
      <xdr:rowOff>90170</xdr:rowOff>
    </xdr:to>
    <xdr:cxnSp macro="">
      <xdr:nvCxnSpPr>
        <xdr:cNvPr id="855" name="直線コネクタ 854"/>
        <xdr:cNvCxnSpPr/>
      </xdr:nvCxnSpPr>
      <xdr:spPr>
        <a:xfrm>
          <a:off x="18649950" y="12488545"/>
          <a:ext cx="8953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96520</xdr:rowOff>
    </xdr:from>
    <xdr:to xmlns:xdr="http://schemas.openxmlformats.org/drawingml/2006/spreadsheetDrawing">
      <xdr:col>102</xdr:col>
      <xdr:colOff>165100</xdr:colOff>
      <xdr:row>75</xdr:row>
      <xdr:rowOff>28575</xdr:rowOff>
    </xdr:to>
    <xdr:sp macro="" textlink="">
      <xdr:nvSpPr>
        <xdr:cNvPr id="856" name="フローチャート: 判断 855"/>
        <xdr:cNvSpPr/>
      </xdr:nvSpPr>
      <xdr:spPr>
        <a:xfrm>
          <a:off x="19494500" y="12505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19685</xdr:rowOff>
    </xdr:from>
    <xdr:ext cx="534035" cy="252730"/>
    <xdr:sp macro="" textlink="">
      <xdr:nvSpPr>
        <xdr:cNvPr id="857" name="テキスト ボックス 856"/>
        <xdr:cNvSpPr txBox="1"/>
      </xdr:nvSpPr>
      <xdr:spPr>
        <a:xfrm>
          <a:off x="19277965" y="1259649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111760</xdr:rowOff>
    </xdr:from>
    <xdr:to xmlns:xdr="http://schemas.openxmlformats.org/drawingml/2006/spreadsheetDrawing">
      <xdr:col>98</xdr:col>
      <xdr:colOff>38100</xdr:colOff>
      <xdr:row>75</xdr:row>
      <xdr:rowOff>43180</xdr:rowOff>
    </xdr:to>
    <xdr:sp macro="" textlink="">
      <xdr:nvSpPr>
        <xdr:cNvPr id="858" name="フローチャート: 判断 857"/>
        <xdr:cNvSpPr/>
      </xdr:nvSpPr>
      <xdr:spPr>
        <a:xfrm>
          <a:off x="18605500" y="12520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34925</xdr:rowOff>
    </xdr:from>
    <xdr:ext cx="528320" cy="247650"/>
    <xdr:sp macro="" textlink="">
      <xdr:nvSpPr>
        <xdr:cNvPr id="859" name="テキスト ボックス 858"/>
        <xdr:cNvSpPr txBox="1"/>
      </xdr:nvSpPr>
      <xdr:spPr>
        <a:xfrm>
          <a:off x="18388965" y="1261173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60" name="テキスト ボックス 859"/>
        <xdr:cNvSpPr txBox="1"/>
      </xdr:nvSpPr>
      <xdr:spPr>
        <a:xfrm>
          <a:off x="21971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61" name="テキスト ボックス 860"/>
        <xdr:cNvSpPr txBox="1"/>
      </xdr:nvSpPr>
      <xdr:spPr>
        <a:xfrm>
          <a:off x="21126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6285" cy="253365"/>
    <xdr:sp macro="" textlink="">
      <xdr:nvSpPr>
        <xdr:cNvPr id="862" name="テキスト ボックス 861"/>
        <xdr:cNvSpPr txBox="1"/>
      </xdr:nvSpPr>
      <xdr:spPr>
        <a:xfrm>
          <a:off x="20243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63" name="テキスト ボックス 862"/>
        <xdr:cNvSpPr txBox="1"/>
      </xdr:nvSpPr>
      <xdr:spPr>
        <a:xfrm>
          <a:off x="19354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64" name="テキスト ボックス 863"/>
        <xdr:cNvSpPr txBox="1"/>
      </xdr:nvSpPr>
      <xdr:spPr>
        <a:xfrm>
          <a:off x="18459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31750</xdr:rowOff>
    </xdr:from>
    <xdr:to xmlns:xdr="http://schemas.openxmlformats.org/drawingml/2006/spreadsheetDrawing">
      <xdr:col>116</xdr:col>
      <xdr:colOff>114300</xdr:colOff>
      <xdr:row>74</xdr:row>
      <xdr:rowOff>130810</xdr:rowOff>
    </xdr:to>
    <xdr:sp macro="" textlink="">
      <xdr:nvSpPr>
        <xdr:cNvPr id="865" name="楕円 864"/>
        <xdr:cNvSpPr/>
      </xdr:nvSpPr>
      <xdr:spPr>
        <a:xfrm>
          <a:off x="22110700" y="12440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53975</xdr:rowOff>
    </xdr:from>
    <xdr:ext cx="534670" cy="247015"/>
    <xdr:sp macro="" textlink="">
      <xdr:nvSpPr>
        <xdr:cNvPr id="866" name="繰出金該当値テキスト"/>
        <xdr:cNvSpPr txBox="1"/>
      </xdr:nvSpPr>
      <xdr:spPr>
        <a:xfrm>
          <a:off x="22212300" y="1229550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5715</xdr:rowOff>
    </xdr:from>
    <xdr:to xmlns:xdr="http://schemas.openxmlformats.org/drawingml/2006/spreadsheetDrawing">
      <xdr:col>112</xdr:col>
      <xdr:colOff>38100</xdr:colOff>
      <xdr:row>74</xdr:row>
      <xdr:rowOff>106045</xdr:rowOff>
    </xdr:to>
    <xdr:sp macro="" textlink="">
      <xdr:nvSpPr>
        <xdr:cNvPr id="867" name="楕円 866"/>
        <xdr:cNvSpPr/>
      </xdr:nvSpPr>
      <xdr:spPr>
        <a:xfrm>
          <a:off x="21272500" y="124148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121920</xdr:rowOff>
    </xdr:from>
    <xdr:ext cx="528320" cy="247650"/>
    <xdr:sp macro="" textlink="">
      <xdr:nvSpPr>
        <xdr:cNvPr id="868" name="テキスト ボックス 867"/>
        <xdr:cNvSpPr txBox="1"/>
      </xdr:nvSpPr>
      <xdr:spPr>
        <a:xfrm>
          <a:off x="21055965" y="12195810"/>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43180</xdr:rowOff>
    </xdr:from>
    <xdr:to xmlns:xdr="http://schemas.openxmlformats.org/drawingml/2006/spreadsheetDrawing">
      <xdr:col>107</xdr:col>
      <xdr:colOff>101600</xdr:colOff>
      <xdr:row>74</xdr:row>
      <xdr:rowOff>142875</xdr:rowOff>
    </xdr:to>
    <xdr:sp macro="" textlink="">
      <xdr:nvSpPr>
        <xdr:cNvPr id="869" name="楕円 868"/>
        <xdr:cNvSpPr/>
      </xdr:nvSpPr>
      <xdr:spPr>
        <a:xfrm>
          <a:off x="20383500" y="12452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159385</xdr:rowOff>
    </xdr:from>
    <xdr:ext cx="528320" cy="247650"/>
    <xdr:sp macro="" textlink="">
      <xdr:nvSpPr>
        <xdr:cNvPr id="870" name="テキスト ボックス 869"/>
        <xdr:cNvSpPr txBox="1"/>
      </xdr:nvSpPr>
      <xdr:spPr>
        <a:xfrm>
          <a:off x="20166965" y="1223327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40005</xdr:rowOff>
    </xdr:from>
    <xdr:to xmlns:xdr="http://schemas.openxmlformats.org/drawingml/2006/spreadsheetDrawing">
      <xdr:col>102</xdr:col>
      <xdr:colOff>165100</xdr:colOff>
      <xdr:row>74</xdr:row>
      <xdr:rowOff>140335</xdr:rowOff>
    </xdr:to>
    <xdr:sp macro="" textlink="">
      <xdr:nvSpPr>
        <xdr:cNvPr id="871" name="楕円 870"/>
        <xdr:cNvSpPr/>
      </xdr:nvSpPr>
      <xdr:spPr>
        <a:xfrm>
          <a:off x="19494500" y="124491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156210</xdr:rowOff>
    </xdr:from>
    <xdr:ext cx="534035" cy="253365"/>
    <xdr:sp macro="" textlink="">
      <xdr:nvSpPr>
        <xdr:cNvPr id="872" name="テキスト ボックス 871"/>
        <xdr:cNvSpPr txBox="1"/>
      </xdr:nvSpPr>
      <xdr:spPr>
        <a:xfrm>
          <a:off x="19277965" y="1223010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29845</xdr:rowOff>
    </xdr:from>
    <xdr:to xmlns:xdr="http://schemas.openxmlformats.org/drawingml/2006/spreadsheetDrawing">
      <xdr:col>98</xdr:col>
      <xdr:colOff>38100</xdr:colOff>
      <xdr:row>74</xdr:row>
      <xdr:rowOff>128905</xdr:rowOff>
    </xdr:to>
    <xdr:sp macro="" textlink="">
      <xdr:nvSpPr>
        <xdr:cNvPr id="873" name="楕円 872"/>
        <xdr:cNvSpPr/>
      </xdr:nvSpPr>
      <xdr:spPr>
        <a:xfrm>
          <a:off x="18605500" y="12439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145415</xdr:rowOff>
    </xdr:from>
    <xdr:ext cx="528320" cy="247650"/>
    <xdr:sp macro="" textlink="">
      <xdr:nvSpPr>
        <xdr:cNvPr id="874" name="テキスト ボックス 873"/>
        <xdr:cNvSpPr txBox="1"/>
      </xdr:nvSpPr>
      <xdr:spPr>
        <a:xfrm>
          <a:off x="18388965" y="1221930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75" name="正方形/長方形 874"/>
        <xdr:cNvSpPr/>
      </xdr:nvSpPr>
      <xdr:spPr>
        <a:xfrm>
          <a:off x="18288000" y="139738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76" name="正方形/長方形 875"/>
        <xdr:cNvSpPr/>
      </xdr:nvSpPr>
      <xdr:spPr>
        <a:xfrm>
          <a:off x="18415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78" name="正方形/長方形 877"/>
        <xdr:cNvSpPr/>
      </xdr:nvSpPr>
      <xdr:spPr>
        <a:xfrm>
          <a:off x="19431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0" name="正方形/長方形 879"/>
        <xdr:cNvSpPr/>
      </xdr:nvSpPr>
      <xdr:spPr>
        <a:xfrm>
          <a:off x="20574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3535" cy="219710"/>
    <xdr:sp macro="" textlink="">
      <xdr:nvSpPr>
        <xdr:cNvPr id="883" name="テキスト ボックス 882"/>
        <xdr:cNvSpPr txBox="1"/>
      </xdr:nvSpPr>
      <xdr:spPr>
        <a:xfrm>
          <a:off x="18249900" y="145942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8288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86" name="テキスト ボックス 885"/>
        <xdr:cNvSpPr txBox="1"/>
      </xdr:nvSpPr>
      <xdr:spPr>
        <a:xfrm>
          <a:off x="18039080" y="157708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7" name="直線コネクタ 886"/>
        <xdr:cNvCxnSpPr/>
      </xdr:nvCxnSpPr>
      <xdr:spPr>
        <a:xfrm>
          <a:off x="18288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2570" cy="247015"/>
    <xdr:sp macro="" textlink="">
      <xdr:nvSpPr>
        <xdr:cNvPr id="888" name="テキスト ボックス 887"/>
        <xdr:cNvSpPr txBox="1"/>
      </xdr:nvSpPr>
      <xdr:spPr>
        <a:xfrm>
          <a:off x="18039080" y="146418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8288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21595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59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22123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59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21316950" y="159131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22123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21107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898" name="直線コネクタ 897"/>
        <xdr:cNvCxnSpPr/>
      </xdr:nvCxnSpPr>
      <xdr:spPr>
        <a:xfrm>
          <a:off x="20434300" y="159131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21272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00" name="テキスト ボックス 899"/>
        <xdr:cNvSpPr txBox="1"/>
      </xdr:nvSpPr>
      <xdr:spPr>
        <a:xfrm>
          <a:off x="2119884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9545300" y="15913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20383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03" name="テキスト ボックス 902"/>
        <xdr:cNvSpPr txBox="1"/>
      </xdr:nvSpPr>
      <xdr:spPr>
        <a:xfrm>
          <a:off x="2030984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8649950" y="159131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9494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06" name="テキスト ボックス 905"/>
        <xdr:cNvSpPr txBox="1"/>
      </xdr:nvSpPr>
      <xdr:spPr>
        <a:xfrm>
          <a:off x="1941195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8605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08" name="テキスト ボックス 907"/>
        <xdr:cNvSpPr txBox="1"/>
      </xdr:nvSpPr>
      <xdr:spPr>
        <a:xfrm>
          <a:off x="1853184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1971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10" name="テキスト ボックス 909"/>
        <xdr:cNvSpPr txBox="1"/>
      </xdr:nvSpPr>
      <xdr:spPr>
        <a:xfrm>
          <a:off x="2112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6285" cy="259080"/>
    <xdr:sp macro="" textlink="">
      <xdr:nvSpPr>
        <xdr:cNvPr id="911" name="テキスト ボックス 910"/>
        <xdr:cNvSpPr txBox="1"/>
      </xdr:nvSpPr>
      <xdr:spPr>
        <a:xfrm>
          <a:off x="20243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9354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13" name="テキスト ボックス 912"/>
        <xdr:cNvSpPr txBox="1"/>
      </xdr:nvSpPr>
      <xdr:spPr>
        <a:xfrm>
          <a:off x="18459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21107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22123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21272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17" name="テキスト ボックス 916"/>
        <xdr:cNvSpPr txBox="1"/>
      </xdr:nvSpPr>
      <xdr:spPr>
        <a:xfrm>
          <a:off x="2119884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20383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19" name="テキスト ボックス 918"/>
        <xdr:cNvSpPr txBox="1"/>
      </xdr:nvSpPr>
      <xdr:spPr>
        <a:xfrm>
          <a:off x="2030984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9494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21" name="テキスト ボックス 920"/>
        <xdr:cNvSpPr txBox="1"/>
      </xdr:nvSpPr>
      <xdr:spPr>
        <a:xfrm>
          <a:off x="1941195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8605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23" name="テキスト ボックス 922"/>
        <xdr:cNvSpPr txBox="1"/>
      </xdr:nvSpPr>
      <xdr:spPr>
        <a:xfrm>
          <a:off x="1853184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762000" y="174371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762000" y="17500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87400" y="177546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性質別歳出決算全体の住民一人当たりのコストは、702,844円となっており、前年度と比べ83,232円減少している。</a:t>
          </a:r>
        </a:p>
        <a:p>
          <a:r>
            <a:rPr lang="ja-JP" altLang="en-US"/>
            <a:t>　性質別歳出を構成比が多い順にみると、①物件費18.1％（前年度18.8％）、②扶助費14.0％（同14.8％）、③人件費13.9％（同14.6％）となっている。</a:t>
          </a:r>
        </a:p>
        <a:p>
          <a:r>
            <a:rPr lang="ja-JP" altLang="en-US"/>
            <a:t>①物件費は前年度に比べ住民一人当たり10,409円増加し、類似団体内平均値を上回っている。これは、コミュニティセンター・図書館や、総合運動公園などについて指定管理制度を活用していることに加え、職員用ＰＣ更新や旧焼却場煙突解体工事などが行われたためである</a:t>
          </a:r>
          <a:r>
            <a:rPr lang="ja-JP" altLang="en-US"/>
            <a:t>。</a:t>
          </a:r>
        </a:p>
        <a:p>
          <a:r>
            <a:rPr lang="ja-JP" altLang="en-US"/>
            <a:t>②扶助費は前年度に比べ住民一人当たり6,595円増加し、類似団体内平均値を上回っている。これは、当町に多数の障害者福祉施設が立地しており、障害者自立支援給付費が多額で推移しているためである。</a:t>
          </a:r>
        </a:p>
        <a:p>
          <a:r>
            <a:rPr lang="ja-JP" altLang="en-US"/>
            <a:t>③人件費は</a:t>
          </a:r>
          <a:r>
            <a:rPr lang="ja-JP" altLang="en-US"/>
            <a:t>類似団体内平均値を下回っているものの、</a:t>
          </a:r>
          <a:r>
            <a:rPr lang="ja-JP" altLang="en-US"/>
            <a:t>前年度に比べ住民一人当たり7,203円増加している。これは、選挙関連経費の増加があったためである。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635000" y="127000"/>
          <a:ext cx="127000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9050000" y="189865"/>
          <a:ext cx="3924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9069050" y="214630"/>
          <a:ext cx="3879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0030"/>
          <a:ext cx="3822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6256000" y="189865"/>
          <a:ext cx="26606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6281400" y="214630"/>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0030"/>
          <a:ext cx="25590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762000" y="873125"/>
          <a:ext cx="1009650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89000" y="903605"/>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222500" y="903605"/>
          <a:ext cx="14224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12,210
12,048
300.03
8,916,649
8,581,726
272,042
5,114,938
7,209,070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556000" y="903605"/>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5080000" y="922655"/>
          <a:ext cx="2032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7112000" y="922655"/>
          <a:ext cx="1270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8445500" y="935355"/>
          <a:ext cx="63500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5080000" y="1680210"/>
          <a:ext cx="203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7175500" y="1680210"/>
          <a:ext cx="3810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11074400" y="873125"/>
          <a:ext cx="15240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1334750" y="935355"/>
          <a:ext cx="14605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1334750" y="1195705"/>
          <a:ext cx="14605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1334750" y="1518285"/>
          <a:ext cx="14605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1156950" y="104711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1210925" y="996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57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125728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1176000" y="149415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1176000" y="18662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9850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7015"/>
    <xdr:sp macro="" textlink="">
      <xdr:nvSpPr>
        <xdr:cNvPr id="30" name="テキスト ボックス 29"/>
        <xdr:cNvSpPr txBox="1"/>
      </xdr:nvSpPr>
      <xdr:spPr>
        <a:xfrm>
          <a:off x="698500" y="310832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95640" cy="252730"/>
    <xdr:sp macro="" textlink="">
      <xdr:nvSpPr>
        <xdr:cNvPr id="31" name="テキスト ボックス 30"/>
        <xdr:cNvSpPr txBox="1"/>
      </xdr:nvSpPr>
      <xdr:spPr>
        <a:xfrm>
          <a:off x="698500" y="3418205"/>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62000" y="39154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89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905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3048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762000" y="47224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3535" cy="219710"/>
    <xdr:sp macro="" textlink="">
      <xdr:nvSpPr>
        <xdr:cNvPr id="40" name="テキスト ボックス 39"/>
        <xdr:cNvSpPr txBox="1"/>
      </xdr:nvSpPr>
      <xdr:spPr>
        <a:xfrm>
          <a:off x="723900" y="45358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762000" y="6957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1010" cy="247015"/>
    <xdr:sp macro="" textlink="">
      <xdr:nvSpPr>
        <xdr:cNvPr id="42" name="テキスト ボックス 41"/>
        <xdr:cNvSpPr txBox="1"/>
      </xdr:nvSpPr>
      <xdr:spPr>
        <a:xfrm>
          <a:off x="294640" y="681863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762000" y="6584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72390</xdr:rowOff>
    </xdr:from>
    <xdr:ext cx="461010" cy="247650"/>
    <xdr:sp macro="" textlink="">
      <xdr:nvSpPr>
        <xdr:cNvPr id="44" name="テキスト ボックス 43"/>
        <xdr:cNvSpPr txBox="1"/>
      </xdr:nvSpPr>
      <xdr:spPr>
        <a:xfrm>
          <a:off x="294640" y="6446520"/>
          <a:ext cx="4610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762000" y="6212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1010" cy="247650"/>
    <xdr:sp macro="" textlink="">
      <xdr:nvSpPr>
        <xdr:cNvPr id="46" name="テキスト ボックス 45"/>
        <xdr:cNvSpPr txBox="1"/>
      </xdr:nvSpPr>
      <xdr:spPr>
        <a:xfrm>
          <a:off x="294640" y="6073775"/>
          <a:ext cx="4610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762000" y="5840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1010" cy="247015"/>
    <xdr:sp macro="" textlink="">
      <xdr:nvSpPr>
        <xdr:cNvPr id="48" name="テキスト ボックス 47"/>
        <xdr:cNvSpPr txBox="1"/>
      </xdr:nvSpPr>
      <xdr:spPr>
        <a:xfrm>
          <a:off x="294640" y="570103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762000" y="54673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128270</xdr:rowOff>
    </xdr:from>
    <xdr:ext cx="461010" cy="247650"/>
    <xdr:sp macro="" textlink="">
      <xdr:nvSpPr>
        <xdr:cNvPr id="50" name="テキスト ボックス 49"/>
        <xdr:cNvSpPr txBox="1"/>
      </xdr:nvSpPr>
      <xdr:spPr>
        <a:xfrm>
          <a:off x="294640" y="5328920"/>
          <a:ext cx="4610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762000" y="50946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1495" cy="247650"/>
    <xdr:sp macro="" textlink="">
      <xdr:nvSpPr>
        <xdr:cNvPr id="52" name="テキスト ボックス 51"/>
        <xdr:cNvSpPr txBox="1"/>
      </xdr:nvSpPr>
      <xdr:spPr>
        <a:xfrm>
          <a:off x="230505" y="49561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762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1495" cy="247015"/>
    <xdr:sp macro="" textlink="">
      <xdr:nvSpPr>
        <xdr:cNvPr id="54" name="テキスト ボックス 53"/>
        <xdr:cNvSpPr txBox="1"/>
      </xdr:nvSpPr>
      <xdr:spPr>
        <a:xfrm>
          <a:off x="230505" y="45834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議会費グラフ枠"/>
        <xdr:cNvSpPr/>
      </xdr:nvSpPr>
      <xdr:spPr>
        <a:xfrm>
          <a:off x="762000" y="47224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90805</xdr:rowOff>
    </xdr:from>
    <xdr:to xmlns:xdr="http://schemas.openxmlformats.org/drawingml/2006/spreadsheetDrawing">
      <xdr:col>24</xdr:col>
      <xdr:colOff>62865</xdr:colOff>
      <xdr:row>39</xdr:row>
      <xdr:rowOff>100330</xdr:rowOff>
    </xdr:to>
    <xdr:cxnSp macro="">
      <xdr:nvCxnSpPr>
        <xdr:cNvPr id="56" name="直線コネクタ 55"/>
        <xdr:cNvCxnSpPr/>
      </xdr:nvCxnSpPr>
      <xdr:spPr>
        <a:xfrm flipV="1">
          <a:off x="4633595" y="512381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104775</xdr:rowOff>
    </xdr:from>
    <xdr:ext cx="469900" cy="247650"/>
    <xdr:sp macro="" textlink="">
      <xdr:nvSpPr>
        <xdr:cNvPr id="57" name="議会費最小値テキスト"/>
        <xdr:cNvSpPr txBox="1"/>
      </xdr:nvSpPr>
      <xdr:spPr>
        <a:xfrm>
          <a:off x="4686300" y="664654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100330</xdr:rowOff>
    </xdr:from>
    <xdr:to xmlns:xdr="http://schemas.openxmlformats.org/drawingml/2006/spreadsheetDrawing">
      <xdr:col>24</xdr:col>
      <xdr:colOff>152400</xdr:colOff>
      <xdr:row>39</xdr:row>
      <xdr:rowOff>100330</xdr:rowOff>
    </xdr:to>
    <xdr:cxnSp macro="">
      <xdr:nvCxnSpPr>
        <xdr:cNvPr id="58" name="直線コネクタ 57"/>
        <xdr:cNvCxnSpPr/>
      </xdr:nvCxnSpPr>
      <xdr:spPr>
        <a:xfrm>
          <a:off x="4546600" y="664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38735</xdr:rowOff>
    </xdr:from>
    <xdr:ext cx="469900" cy="253365"/>
    <xdr:sp macro="" textlink="">
      <xdr:nvSpPr>
        <xdr:cNvPr id="59" name="議会費最大値テキスト"/>
        <xdr:cNvSpPr txBox="1"/>
      </xdr:nvSpPr>
      <xdr:spPr>
        <a:xfrm>
          <a:off x="4686300" y="49041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90805</xdr:rowOff>
    </xdr:from>
    <xdr:to xmlns:xdr="http://schemas.openxmlformats.org/drawingml/2006/spreadsheetDrawing">
      <xdr:col>24</xdr:col>
      <xdr:colOff>152400</xdr:colOff>
      <xdr:row>30</xdr:row>
      <xdr:rowOff>90805</xdr:rowOff>
    </xdr:to>
    <xdr:cxnSp macro="">
      <xdr:nvCxnSpPr>
        <xdr:cNvPr id="60" name="直線コネクタ 59"/>
        <xdr:cNvCxnSpPr/>
      </xdr:nvCxnSpPr>
      <xdr:spPr>
        <a:xfrm>
          <a:off x="4546600" y="512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32</xdr:row>
      <xdr:rowOff>118110</xdr:rowOff>
    </xdr:from>
    <xdr:to xmlns:xdr="http://schemas.openxmlformats.org/drawingml/2006/spreadsheetDrawing">
      <xdr:col>24</xdr:col>
      <xdr:colOff>63500</xdr:colOff>
      <xdr:row>32</xdr:row>
      <xdr:rowOff>146685</xdr:rowOff>
    </xdr:to>
    <xdr:cxnSp macro="">
      <xdr:nvCxnSpPr>
        <xdr:cNvPr id="61" name="直線コネクタ 60"/>
        <xdr:cNvCxnSpPr/>
      </xdr:nvCxnSpPr>
      <xdr:spPr>
        <a:xfrm flipV="1">
          <a:off x="3790950" y="5486400"/>
          <a:ext cx="8445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137795</xdr:rowOff>
    </xdr:from>
    <xdr:ext cx="469900" cy="253365"/>
    <xdr:sp macro="" textlink="">
      <xdr:nvSpPr>
        <xdr:cNvPr id="62" name="議会費平均値テキスト"/>
        <xdr:cNvSpPr txBox="1"/>
      </xdr:nvSpPr>
      <xdr:spPr>
        <a:xfrm>
          <a:off x="4686300" y="600900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159385</xdr:rowOff>
    </xdr:from>
    <xdr:to xmlns:xdr="http://schemas.openxmlformats.org/drawingml/2006/spreadsheetDrawing">
      <xdr:col>24</xdr:col>
      <xdr:colOff>114300</xdr:colOff>
      <xdr:row>36</xdr:row>
      <xdr:rowOff>90805</xdr:rowOff>
    </xdr:to>
    <xdr:sp macro="" textlink="">
      <xdr:nvSpPr>
        <xdr:cNvPr id="63" name="フローチャート: 判断 62"/>
        <xdr:cNvSpPr/>
      </xdr:nvSpPr>
      <xdr:spPr>
        <a:xfrm>
          <a:off x="4584700" y="6030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146685</xdr:rowOff>
    </xdr:from>
    <xdr:to xmlns:xdr="http://schemas.openxmlformats.org/drawingml/2006/spreadsheetDrawing">
      <xdr:col>19</xdr:col>
      <xdr:colOff>171450</xdr:colOff>
      <xdr:row>33</xdr:row>
      <xdr:rowOff>22860</xdr:rowOff>
    </xdr:to>
    <xdr:cxnSp macro="">
      <xdr:nvCxnSpPr>
        <xdr:cNvPr id="64" name="直線コネクタ 63"/>
        <xdr:cNvCxnSpPr/>
      </xdr:nvCxnSpPr>
      <xdr:spPr>
        <a:xfrm flipV="1">
          <a:off x="2908300" y="5514975"/>
          <a:ext cx="8826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10160</xdr:rowOff>
    </xdr:from>
    <xdr:to xmlns:xdr="http://schemas.openxmlformats.org/drawingml/2006/spreadsheetDrawing">
      <xdr:col>20</xdr:col>
      <xdr:colOff>38100</xdr:colOff>
      <xdr:row>36</xdr:row>
      <xdr:rowOff>109220</xdr:rowOff>
    </xdr:to>
    <xdr:sp macro="" textlink="">
      <xdr:nvSpPr>
        <xdr:cNvPr id="65" name="フローチャート: 判断 64"/>
        <xdr:cNvSpPr/>
      </xdr:nvSpPr>
      <xdr:spPr>
        <a:xfrm>
          <a:off x="3746500" y="6049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100330</xdr:rowOff>
    </xdr:from>
    <xdr:ext cx="469265" cy="253365"/>
    <xdr:sp macro="" textlink="">
      <xdr:nvSpPr>
        <xdr:cNvPr id="66" name="テキスト ボックス 65"/>
        <xdr:cNvSpPr txBox="1"/>
      </xdr:nvSpPr>
      <xdr:spPr>
        <a:xfrm>
          <a:off x="3562350" y="613918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48260</xdr:rowOff>
    </xdr:from>
    <xdr:to xmlns:xdr="http://schemas.openxmlformats.org/drawingml/2006/spreadsheetDrawing">
      <xdr:col>15</xdr:col>
      <xdr:colOff>50800</xdr:colOff>
      <xdr:row>33</xdr:row>
      <xdr:rowOff>22860</xdr:rowOff>
    </xdr:to>
    <xdr:cxnSp macro="">
      <xdr:nvCxnSpPr>
        <xdr:cNvPr id="67" name="直線コネクタ 66"/>
        <xdr:cNvCxnSpPr/>
      </xdr:nvCxnSpPr>
      <xdr:spPr>
        <a:xfrm>
          <a:off x="2019300" y="541655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41275</xdr:rowOff>
    </xdr:from>
    <xdr:to xmlns:xdr="http://schemas.openxmlformats.org/drawingml/2006/spreadsheetDrawing">
      <xdr:col>15</xdr:col>
      <xdr:colOff>101600</xdr:colOff>
      <xdr:row>36</xdr:row>
      <xdr:rowOff>140970</xdr:rowOff>
    </xdr:to>
    <xdr:sp macro="" textlink="">
      <xdr:nvSpPr>
        <xdr:cNvPr id="68" name="フローチャート: 判断 67"/>
        <xdr:cNvSpPr/>
      </xdr:nvSpPr>
      <xdr:spPr>
        <a:xfrm>
          <a:off x="2857500" y="6080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132080</xdr:rowOff>
    </xdr:from>
    <xdr:ext cx="469265" cy="252730"/>
    <xdr:sp macro="" textlink="">
      <xdr:nvSpPr>
        <xdr:cNvPr id="69" name="テキスト ボックス 68"/>
        <xdr:cNvSpPr txBox="1"/>
      </xdr:nvSpPr>
      <xdr:spPr>
        <a:xfrm>
          <a:off x="2673350" y="61709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31</xdr:row>
      <xdr:rowOff>120650</xdr:rowOff>
    </xdr:from>
    <xdr:to xmlns:xdr="http://schemas.openxmlformats.org/drawingml/2006/spreadsheetDrawing">
      <xdr:col>10</xdr:col>
      <xdr:colOff>114300</xdr:colOff>
      <xdr:row>32</xdr:row>
      <xdr:rowOff>48260</xdr:rowOff>
    </xdr:to>
    <xdr:cxnSp macro="">
      <xdr:nvCxnSpPr>
        <xdr:cNvPr id="70" name="直線コネクタ 69"/>
        <xdr:cNvCxnSpPr/>
      </xdr:nvCxnSpPr>
      <xdr:spPr>
        <a:xfrm>
          <a:off x="1123950" y="5321300"/>
          <a:ext cx="8953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88265</xdr:rowOff>
    </xdr:from>
    <xdr:to xmlns:xdr="http://schemas.openxmlformats.org/drawingml/2006/spreadsheetDrawing">
      <xdr:col>10</xdr:col>
      <xdr:colOff>165100</xdr:colOff>
      <xdr:row>37</xdr:row>
      <xdr:rowOff>19685</xdr:rowOff>
    </xdr:to>
    <xdr:sp macro="" textlink="">
      <xdr:nvSpPr>
        <xdr:cNvPr id="71" name="フローチャート: 判断 70"/>
        <xdr:cNvSpPr/>
      </xdr:nvSpPr>
      <xdr:spPr>
        <a:xfrm>
          <a:off x="1968500" y="6127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11430</xdr:rowOff>
    </xdr:from>
    <xdr:ext cx="469265" cy="247650"/>
    <xdr:sp macro="" textlink="">
      <xdr:nvSpPr>
        <xdr:cNvPr id="72" name="テキスト ボックス 71"/>
        <xdr:cNvSpPr txBox="1"/>
      </xdr:nvSpPr>
      <xdr:spPr>
        <a:xfrm>
          <a:off x="1784350" y="6217920"/>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61595</xdr:rowOff>
    </xdr:from>
    <xdr:to xmlns:xdr="http://schemas.openxmlformats.org/drawingml/2006/spreadsheetDrawing">
      <xdr:col>6</xdr:col>
      <xdr:colOff>38100</xdr:colOff>
      <xdr:row>35</xdr:row>
      <xdr:rowOff>161925</xdr:rowOff>
    </xdr:to>
    <xdr:sp macro="" textlink="">
      <xdr:nvSpPr>
        <xdr:cNvPr id="73" name="フローチャート: 判断 72"/>
        <xdr:cNvSpPr/>
      </xdr:nvSpPr>
      <xdr:spPr>
        <a:xfrm>
          <a:off x="1079500" y="59328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152400</xdr:rowOff>
    </xdr:from>
    <xdr:ext cx="469265" cy="252730"/>
    <xdr:sp macro="" textlink="">
      <xdr:nvSpPr>
        <xdr:cNvPr id="74" name="テキスト ボックス 73"/>
        <xdr:cNvSpPr txBox="1"/>
      </xdr:nvSpPr>
      <xdr:spPr>
        <a:xfrm>
          <a:off x="895350" y="60236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4450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600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285" cy="253365"/>
    <xdr:sp macro="" textlink="">
      <xdr:nvSpPr>
        <xdr:cNvPr id="77" name="テキスト ボックス 76"/>
        <xdr:cNvSpPr txBox="1"/>
      </xdr:nvSpPr>
      <xdr:spPr>
        <a:xfrm>
          <a:off x="2717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8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933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69215</xdr:rowOff>
    </xdr:from>
    <xdr:to xmlns:xdr="http://schemas.openxmlformats.org/drawingml/2006/spreadsheetDrawing">
      <xdr:col>24</xdr:col>
      <xdr:colOff>114300</xdr:colOff>
      <xdr:row>33</xdr:row>
      <xdr:rowOff>635</xdr:rowOff>
    </xdr:to>
    <xdr:sp macro="" textlink="">
      <xdr:nvSpPr>
        <xdr:cNvPr id="80" name="楕円 79"/>
        <xdr:cNvSpPr/>
      </xdr:nvSpPr>
      <xdr:spPr>
        <a:xfrm>
          <a:off x="4584700" y="5437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91440</xdr:rowOff>
    </xdr:from>
    <xdr:ext cx="469900" cy="247650"/>
    <xdr:sp macro="" textlink="">
      <xdr:nvSpPr>
        <xdr:cNvPr id="81" name="議会費該当値テキスト"/>
        <xdr:cNvSpPr txBox="1"/>
      </xdr:nvSpPr>
      <xdr:spPr>
        <a:xfrm>
          <a:off x="4686300" y="529209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96520</xdr:rowOff>
    </xdr:from>
    <xdr:to xmlns:xdr="http://schemas.openxmlformats.org/drawingml/2006/spreadsheetDrawing">
      <xdr:col>20</xdr:col>
      <xdr:colOff>38100</xdr:colOff>
      <xdr:row>33</xdr:row>
      <xdr:rowOff>28575</xdr:rowOff>
    </xdr:to>
    <xdr:sp macro="" textlink="">
      <xdr:nvSpPr>
        <xdr:cNvPr id="82" name="楕円 81"/>
        <xdr:cNvSpPr/>
      </xdr:nvSpPr>
      <xdr:spPr>
        <a:xfrm>
          <a:off x="3746500" y="5464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44450</xdr:rowOff>
    </xdr:from>
    <xdr:ext cx="469265" cy="253365"/>
    <xdr:sp macro="" textlink="">
      <xdr:nvSpPr>
        <xdr:cNvPr id="83" name="テキスト ボックス 82"/>
        <xdr:cNvSpPr txBox="1"/>
      </xdr:nvSpPr>
      <xdr:spPr>
        <a:xfrm>
          <a:off x="3562350" y="524510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140970</xdr:rowOff>
    </xdr:from>
    <xdr:to xmlns:xdr="http://schemas.openxmlformats.org/drawingml/2006/spreadsheetDrawing">
      <xdr:col>15</xdr:col>
      <xdr:colOff>101600</xdr:colOff>
      <xdr:row>33</xdr:row>
      <xdr:rowOff>73025</xdr:rowOff>
    </xdr:to>
    <xdr:sp macro="" textlink="">
      <xdr:nvSpPr>
        <xdr:cNvPr id="84" name="楕円 83"/>
        <xdr:cNvSpPr/>
      </xdr:nvSpPr>
      <xdr:spPr>
        <a:xfrm>
          <a:off x="2857500" y="55092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88900</xdr:rowOff>
    </xdr:from>
    <xdr:ext cx="469265" cy="247015"/>
    <xdr:sp macro="" textlink="">
      <xdr:nvSpPr>
        <xdr:cNvPr id="85" name="テキスト ボックス 84"/>
        <xdr:cNvSpPr txBox="1"/>
      </xdr:nvSpPr>
      <xdr:spPr>
        <a:xfrm>
          <a:off x="2673350" y="5289550"/>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165735</xdr:rowOff>
    </xdr:from>
    <xdr:to xmlns:xdr="http://schemas.openxmlformats.org/drawingml/2006/spreadsheetDrawing">
      <xdr:col>10</xdr:col>
      <xdr:colOff>165100</xdr:colOff>
      <xdr:row>32</xdr:row>
      <xdr:rowOff>97155</xdr:rowOff>
    </xdr:to>
    <xdr:sp macro="" textlink="">
      <xdr:nvSpPr>
        <xdr:cNvPr id="86" name="楕円 85"/>
        <xdr:cNvSpPr/>
      </xdr:nvSpPr>
      <xdr:spPr>
        <a:xfrm>
          <a:off x="1968500" y="5366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113665</xdr:rowOff>
    </xdr:from>
    <xdr:ext cx="469265" cy="253365"/>
    <xdr:sp macro="" textlink="">
      <xdr:nvSpPr>
        <xdr:cNvPr id="87" name="テキスト ボックス 86"/>
        <xdr:cNvSpPr txBox="1"/>
      </xdr:nvSpPr>
      <xdr:spPr>
        <a:xfrm>
          <a:off x="1784350" y="514667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71755</xdr:rowOff>
    </xdr:from>
    <xdr:to xmlns:xdr="http://schemas.openxmlformats.org/drawingml/2006/spreadsheetDrawing">
      <xdr:col>6</xdr:col>
      <xdr:colOff>38100</xdr:colOff>
      <xdr:row>32</xdr:row>
      <xdr:rowOff>3175</xdr:rowOff>
    </xdr:to>
    <xdr:sp macro="" textlink="">
      <xdr:nvSpPr>
        <xdr:cNvPr id="88" name="楕円 87"/>
        <xdr:cNvSpPr/>
      </xdr:nvSpPr>
      <xdr:spPr>
        <a:xfrm>
          <a:off x="1079500" y="5272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19050</xdr:rowOff>
    </xdr:from>
    <xdr:ext cx="469265" cy="252730"/>
    <xdr:sp macro="" textlink="">
      <xdr:nvSpPr>
        <xdr:cNvPr id="89" name="テキスト ボックス 88"/>
        <xdr:cNvSpPr txBox="1"/>
      </xdr:nvSpPr>
      <xdr:spPr>
        <a:xfrm>
          <a:off x="895350" y="505206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762000" y="72682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89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905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3048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762000" y="80752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3535" cy="219710"/>
    <xdr:sp macro="" textlink="">
      <xdr:nvSpPr>
        <xdr:cNvPr id="98" name="テキスト ボックス 97"/>
        <xdr:cNvSpPr txBox="1"/>
      </xdr:nvSpPr>
      <xdr:spPr>
        <a:xfrm>
          <a:off x="723900" y="78886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762000" y="10310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0" name="直線コネクタ 99"/>
        <xdr:cNvCxnSpPr/>
      </xdr:nvCxnSpPr>
      <xdr:spPr>
        <a:xfrm>
          <a:off x="762000" y="9937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2570" cy="247650"/>
    <xdr:sp macro="" textlink="">
      <xdr:nvSpPr>
        <xdr:cNvPr id="101" name="テキスト ボックス 100"/>
        <xdr:cNvSpPr txBox="1"/>
      </xdr:nvSpPr>
      <xdr:spPr>
        <a:xfrm>
          <a:off x="513080" y="979932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762000" y="9565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4995" cy="247650"/>
    <xdr:sp macro="" textlink="">
      <xdr:nvSpPr>
        <xdr:cNvPr id="103" name="テキスト ボックス 102"/>
        <xdr:cNvSpPr txBox="1"/>
      </xdr:nvSpPr>
      <xdr:spPr>
        <a:xfrm>
          <a:off x="166370" y="94265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4" name="直線コネクタ 103"/>
        <xdr:cNvCxnSpPr/>
      </xdr:nvCxnSpPr>
      <xdr:spPr>
        <a:xfrm>
          <a:off x="762000" y="9192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4995" cy="247015"/>
    <xdr:sp macro="" textlink="">
      <xdr:nvSpPr>
        <xdr:cNvPr id="105" name="テキスト ボックス 104"/>
        <xdr:cNvSpPr txBox="1"/>
      </xdr:nvSpPr>
      <xdr:spPr>
        <a:xfrm>
          <a:off x="166370" y="90538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6" name="直線コネクタ 105"/>
        <xdr:cNvCxnSpPr/>
      </xdr:nvCxnSpPr>
      <xdr:spPr>
        <a:xfrm>
          <a:off x="762000" y="8820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4995" cy="247650"/>
    <xdr:sp macro="" textlink="">
      <xdr:nvSpPr>
        <xdr:cNvPr id="107" name="テキスト ボックス 106"/>
        <xdr:cNvSpPr txBox="1"/>
      </xdr:nvSpPr>
      <xdr:spPr>
        <a:xfrm>
          <a:off x="166370" y="8681720"/>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8" name="直線コネクタ 107"/>
        <xdr:cNvCxnSpPr/>
      </xdr:nvCxnSpPr>
      <xdr:spPr>
        <a:xfrm>
          <a:off x="762000" y="84474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4995" cy="247650"/>
    <xdr:sp macro="" textlink="">
      <xdr:nvSpPr>
        <xdr:cNvPr id="109" name="テキスト ボックス 108"/>
        <xdr:cNvSpPr txBox="1"/>
      </xdr:nvSpPr>
      <xdr:spPr>
        <a:xfrm>
          <a:off x="166370" y="83089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762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165" cy="247015"/>
    <xdr:sp macro="" textlink="">
      <xdr:nvSpPr>
        <xdr:cNvPr id="111" name="テキスト ボックス 110"/>
        <xdr:cNvSpPr txBox="1"/>
      </xdr:nvSpPr>
      <xdr:spPr>
        <a:xfrm>
          <a:off x="76200" y="7936230"/>
          <a:ext cx="6851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総務費グラフ枠"/>
        <xdr:cNvSpPr/>
      </xdr:nvSpPr>
      <xdr:spPr>
        <a:xfrm>
          <a:off x="762000" y="80752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12700</xdr:rowOff>
    </xdr:from>
    <xdr:to xmlns:xdr="http://schemas.openxmlformats.org/drawingml/2006/spreadsheetDrawing">
      <xdr:col>24</xdr:col>
      <xdr:colOff>62865</xdr:colOff>
      <xdr:row>58</xdr:row>
      <xdr:rowOff>119380</xdr:rowOff>
    </xdr:to>
    <xdr:cxnSp macro="">
      <xdr:nvCxnSpPr>
        <xdr:cNvPr id="113" name="直線コネクタ 112"/>
        <xdr:cNvCxnSpPr/>
      </xdr:nvCxnSpPr>
      <xdr:spPr>
        <a:xfrm flipV="1">
          <a:off x="4633595" y="839851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47650"/>
    <xdr:sp macro="" textlink="">
      <xdr:nvSpPr>
        <xdr:cNvPr id="114" name="総務費最小値テキスト"/>
        <xdr:cNvSpPr txBox="1"/>
      </xdr:nvSpPr>
      <xdr:spPr>
        <a:xfrm>
          <a:off x="4686300" y="985075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119380</xdr:rowOff>
    </xdr:from>
    <xdr:to xmlns:xdr="http://schemas.openxmlformats.org/drawingml/2006/spreadsheetDrawing">
      <xdr:col>24</xdr:col>
      <xdr:colOff>152400</xdr:colOff>
      <xdr:row>58</xdr:row>
      <xdr:rowOff>119380</xdr:rowOff>
    </xdr:to>
    <xdr:cxnSp macro="">
      <xdr:nvCxnSpPr>
        <xdr:cNvPr id="115" name="直線コネクタ 114"/>
        <xdr:cNvCxnSpPr/>
      </xdr:nvCxnSpPr>
      <xdr:spPr>
        <a:xfrm>
          <a:off x="4546600" y="984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128270</xdr:rowOff>
    </xdr:from>
    <xdr:ext cx="598805" cy="247650"/>
    <xdr:sp macro="" textlink="">
      <xdr:nvSpPr>
        <xdr:cNvPr id="116" name="総務費最大値テキスト"/>
        <xdr:cNvSpPr txBox="1"/>
      </xdr:nvSpPr>
      <xdr:spPr>
        <a:xfrm>
          <a:off x="4686300" y="817880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826,580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12700</xdr:rowOff>
    </xdr:from>
    <xdr:to xmlns:xdr="http://schemas.openxmlformats.org/drawingml/2006/spreadsheetDrawing">
      <xdr:col>24</xdr:col>
      <xdr:colOff>152400</xdr:colOff>
      <xdr:row>50</xdr:row>
      <xdr:rowOff>12700</xdr:rowOff>
    </xdr:to>
    <xdr:cxnSp macro="">
      <xdr:nvCxnSpPr>
        <xdr:cNvPr id="117" name="直線コネクタ 116"/>
        <xdr:cNvCxnSpPr/>
      </xdr:nvCxnSpPr>
      <xdr:spPr>
        <a:xfrm>
          <a:off x="4546600" y="839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46990</xdr:rowOff>
    </xdr:from>
    <xdr:to xmlns:xdr="http://schemas.openxmlformats.org/drawingml/2006/spreadsheetDrawing">
      <xdr:col>24</xdr:col>
      <xdr:colOff>63500</xdr:colOff>
      <xdr:row>58</xdr:row>
      <xdr:rowOff>63500</xdr:rowOff>
    </xdr:to>
    <xdr:cxnSp macro="">
      <xdr:nvCxnSpPr>
        <xdr:cNvPr id="118" name="直線コネクタ 117"/>
        <xdr:cNvCxnSpPr/>
      </xdr:nvCxnSpPr>
      <xdr:spPr>
        <a:xfrm flipV="1">
          <a:off x="3790950" y="9773920"/>
          <a:ext cx="8445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97790</xdr:rowOff>
    </xdr:from>
    <xdr:ext cx="598805" cy="252730"/>
    <xdr:sp macro="" textlink="">
      <xdr:nvSpPr>
        <xdr:cNvPr id="119" name="総務費平均値テキスト"/>
        <xdr:cNvSpPr txBox="1"/>
      </xdr:nvSpPr>
      <xdr:spPr>
        <a:xfrm>
          <a:off x="4686300" y="948944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75565</xdr:rowOff>
    </xdr:from>
    <xdr:to xmlns:xdr="http://schemas.openxmlformats.org/drawingml/2006/spreadsheetDrawing">
      <xdr:col>24</xdr:col>
      <xdr:colOff>114300</xdr:colOff>
      <xdr:row>58</xdr:row>
      <xdr:rowOff>6985</xdr:rowOff>
    </xdr:to>
    <xdr:sp macro="" textlink="">
      <xdr:nvSpPr>
        <xdr:cNvPr id="120" name="フローチャート: 判断 119"/>
        <xdr:cNvSpPr/>
      </xdr:nvSpPr>
      <xdr:spPr>
        <a:xfrm>
          <a:off x="4584700" y="9634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50800</xdr:rowOff>
    </xdr:from>
    <xdr:to xmlns:xdr="http://schemas.openxmlformats.org/drawingml/2006/spreadsheetDrawing">
      <xdr:col>19</xdr:col>
      <xdr:colOff>171450</xdr:colOff>
      <xdr:row>58</xdr:row>
      <xdr:rowOff>63500</xdr:rowOff>
    </xdr:to>
    <xdr:cxnSp macro="">
      <xdr:nvCxnSpPr>
        <xdr:cNvPr id="121" name="直線コネクタ 120"/>
        <xdr:cNvCxnSpPr/>
      </xdr:nvCxnSpPr>
      <xdr:spPr>
        <a:xfrm>
          <a:off x="2908300" y="9777730"/>
          <a:ext cx="8826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52070</xdr:rowOff>
    </xdr:from>
    <xdr:to xmlns:xdr="http://schemas.openxmlformats.org/drawingml/2006/spreadsheetDrawing">
      <xdr:col>20</xdr:col>
      <xdr:colOff>38100</xdr:colOff>
      <xdr:row>57</xdr:row>
      <xdr:rowOff>151130</xdr:rowOff>
    </xdr:to>
    <xdr:sp macro="" textlink="">
      <xdr:nvSpPr>
        <xdr:cNvPr id="122" name="フローチャート: 判断 121"/>
        <xdr:cNvSpPr/>
      </xdr:nvSpPr>
      <xdr:spPr>
        <a:xfrm>
          <a:off x="3746500" y="9611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0</xdr:rowOff>
    </xdr:from>
    <xdr:ext cx="592455" cy="253365"/>
    <xdr:sp macro="" textlink="">
      <xdr:nvSpPr>
        <xdr:cNvPr id="123" name="テキスト ボックス 122"/>
        <xdr:cNvSpPr txBox="1"/>
      </xdr:nvSpPr>
      <xdr:spPr>
        <a:xfrm>
          <a:off x="3497580" y="939165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26670</xdr:rowOff>
    </xdr:from>
    <xdr:to xmlns:xdr="http://schemas.openxmlformats.org/drawingml/2006/spreadsheetDrawing">
      <xdr:col>15</xdr:col>
      <xdr:colOff>50800</xdr:colOff>
      <xdr:row>58</xdr:row>
      <xdr:rowOff>50800</xdr:rowOff>
    </xdr:to>
    <xdr:cxnSp macro="">
      <xdr:nvCxnSpPr>
        <xdr:cNvPr id="124" name="直線コネクタ 123"/>
        <xdr:cNvCxnSpPr/>
      </xdr:nvCxnSpPr>
      <xdr:spPr>
        <a:xfrm>
          <a:off x="2019300" y="9753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64770</xdr:rowOff>
    </xdr:from>
    <xdr:to xmlns:xdr="http://schemas.openxmlformats.org/drawingml/2006/spreadsheetDrawing">
      <xdr:col>15</xdr:col>
      <xdr:colOff>101600</xdr:colOff>
      <xdr:row>57</xdr:row>
      <xdr:rowOff>164465</xdr:rowOff>
    </xdr:to>
    <xdr:sp macro="" textlink="">
      <xdr:nvSpPr>
        <xdr:cNvPr id="125" name="フローチャート: 判断 124"/>
        <xdr:cNvSpPr/>
      </xdr:nvSpPr>
      <xdr:spPr>
        <a:xfrm>
          <a:off x="2857500" y="9624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13335</xdr:rowOff>
    </xdr:from>
    <xdr:ext cx="592455" cy="247650"/>
    <xdr:sp macro="" textlink="">
      <xdr:nvSpPr>
        <xdr:cNvPr id="126" name="テキスト ボックス 125"/>
        <xdr:cNvSpPr txBox="1"/>
      </xdr:nvSpPr>
      <xdr:spPr>
        <a:xfrm>
          <a:off x="2608580" y="9404985"/>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163830</xdr:rowOff>
    </xdr:from>
    <xdr:to xmlns:xdr="http://schemas.openxmlformats.org/drawingml/2006/spreadsheetDrawing">
      <xdr:col>10</xdr:col>
      <xdr:colOff>114300</xdr:colOff>
      <xdr:row>58</xdr:row>
      <xdr:rowOff>26670</xdr:rowOff>
    </xdr:to>
    <xdr:cxnSp macro="">
      <xdr:nvCxnSpPr>
        <xdr:cNvPr id="127" name="直線コネクタ 126"/>
        <xdr:cNvCxnSpPr/>
      </xdr:nvCxnSpPr>
      <xdr:spPr>
        <a:xfrm>
          <a:off x="1123950" y="9723120"/>
          <a:ext cx="8953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86360</xdr:rowOff>
    </xdr:from>
    <xdr:to xmlns:xdr="http://schemas.openxmlformats.org/drawingml/2006/spreadsheetDrawing">
      <xdr:col>10</xdr:col>
      <xdr:colOff>165100</xdr:colOff>
      <xdr:row>58</xdr:row>
      <xdr:rowOff>17780</xdr:rowOff>
    </xdr:to>
    <xdr:sp macro="" textlink="">
      <xdr:nvSpPr>
        <xdr:cNvPr id="128" name="フローチャート: 判断 127"/>
        <xdr:cNvSpPr/>
      </xdr:nvSpPr>
      <xdr:spPr>
        <a:xfrm>
          <a:off x="1968500" y="9645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34925</xdr:rowOff>
    </xdr:from>
    <xdr:ext cx="592455" cy="247650"/>
    <xdr:sp macro="" textlink="">
      <xdr:nvSpPr>
        <xdr:cNvPr id="129" name="テキスト ボックス 128"/>
        <xdr:cNvSpPr txBox="1"/>
      </xdr:nvSpPr>
      <xdr:spPr>
        <a:xfrm>
          <a:off x="1719580" y="9426575"/>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129540</xdr:rowOff>
    </xdr:from>
    <xdr:to xmlns:xdr="http://schemas.openxmlformats.org/drawingml/2006/spreadsheetDrawing">
      <xdr:col>6</xdr:col>
      <xdr:colOff>38100</xdr:colOff>
      <xdr:row>58</xdr:row>
      <xdr:rowOff>61595</xdr:rowOff>
    </xdr:to>
    <xdr:sp macro="" textlink="">
      <xdr:nvSpPr>
        <xdr:cNvPr id="130" name="フローチャート: 判断 129"/>
        <xdr:cNvSpPr/>
      </xdr:nvSpPr>
      <xdr:spPr>
        <a:xfrm>
          <a:off x="1079500" y="9688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52705</xdr:rowOff>
    </xdr:from>
    <xdr:ext cx="592455" cy="247015"/>
    <xdr:sp macro="" textlink="">
      <xdr:nvSpPr>
        <xdr:cNvPr id="131" name="テキスト ボックス 130"/>
        <xdr:cNvSpPr txBox="1"/>
      </xdr:nvSpPr>
      <xdr:spPr>
        <a:xfrm>
          <a:off x="830580" y="977963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4450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3" name="テキスト ボックス 132"/>
        <xdr:cNvSpPr txBox="1"/>
      </xdr:nvSpPr>
      <xdr:spPr>
        <a:xfrm>
          <a:off x="3600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285" cy="253365"/>
    <xdr:sp macro="" textlink="">
      <xdr:nvSpPr>
        <xdr:cNvPr id="134" name="テキスト ボックス 133"/>
        <xdr:cNvSpPr txBox="1"/>
      </xdr:nvSpPr>
      <xdr:spPr>
        <a:xfrm>
          <a:off x="2717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8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6" name="テキスト ボックス 135"/>
        <xdr:cNvSpPr txBox="1"/>
      </xdr:nvSpPr>
      <xdr:spPr>
        <a:xfrm>
          <a:off x="933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164465</xdr:rowOff>
    </xdr:from>
    <xdr:to xmlns:xdr="http://schemas.openxmlformats.org/drawingml/2006/spreadsheetDrawing">
      <xdr:col>24</xdr:col>
      <xdr:colOff>114300</xdr:colOff>
      <xdr:row>58</xdr:row>
      <xdr:rowOff>95885</xdr:rowOff>
    </xdr:to>
    <xdr:sp macro="" textlink="">
      <xdr:nvSpPr>
        <xdr:cNvPr id="137" name="楕円 136"/>
        <xdr:cNvSpPr/>
      </xdr:nvSpPr>
      <xdr:spPr>
        <a:xfrm>
          <a:off x="4584700" y="9723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81280</xdr:rowOff>
    </xdr:from>
    <xdr:ext cx="534670" cy="253365"/>
    <xdr:sp macro="" textlink="">
      <xdr:nvSpPr>
        <xdr:cNvPr id="138" name="総務費該当値テキスト"/>
        <xdr:cNvSpPr txBox="1"/>
      </xdr:nvSpPr>
      <xdr:spPr>
        <a:xfrm>
          <a:off x="4686300" y="96405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14605</xdr:rowOff>
    </xdr:from>
    <xdr:to xmlns:xdr="http://schemas.openxmlformats.org/drawingml/2006/spreadsheetDrawing">
      <xdr:col>20</xdr:col>
      <xdr:colOff>38100</xdr:colOff>
      <xdr:row>58</xdr:row>
      <xdr:rowOff>113665</xdr:rowOff>
    </xdr:to>
    <xdr:sp macro="" textlink="">
      <xdr:nvSpPr>
        <xdr:cNvPr id="139" name="楕円 138"/>
        <xdr:cNvSpPr/>
      </xdr:nvSpPr>
      <xdr:spPr>
        <a:xfrm>
          <a:off x="3746500" y="97415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105410</xdr:rowOff>
    </xdr:from>
    <xdr:ext cx="528320" cy="247650"/>
    <xdr:sp macro="" textlink="">
      <xdr:nvSpPr>
        <xdr:cNvPr id="140" name="テキスト ボックス 139"/>
        <xdr:cNvSpPr txBox="1"/>
      </xdr:nvSpPr>
      <xdr:spPr>
        <a:xfrm>
          <a:off x="3529965" y="9832340"/>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1270</xdr:rowOff>
    </xdr:from>
    <xdr:to xmlns:xdr="http://schemas.openxmlformats.org/drawingml/2006/spreadsheetDrawing">
      <xdr:col>15</xdr:col>
      <xdr:colOff>101600</xdr:colOff>
      <xdr:row>58</xdr:row>
      <xdr:rowOff>100330</xdr:rowOff>
    </xdr:to>
    <xdr:sp macro="" textlink="">
      <xdr:nvSpPr>
        <xdr:cNvPr id="141" name="楕円 140"/>
        <xdr:cNvSpPr/>
      </xdr:nvSpPr>
      <xdr:spPr>
        <a:xfrm>
          <a:off x="2857500" y="9728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92075</xdr:rowOff>
    </xdr:from>
    <xdr:ext cx="528320" cy="247650"/>
    <xdr:sp macro="" textlink="">
      <xdr:nvSpPr>
        <xdr:cNvPr id="142" name="テキスト ボックス 141"/>
        <xdr:cNvSpPr txBox="1"/>
      </xdr:nvSpPr>
      <xdr:spPr>
        <a:xfrm>
          <a:off x="2640965" y="981900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144780</xdr:rowOff>
    </xdr:from>
    <xdr:to xmlns:xdr="http://schemas.openxmlformats.org/drawingml/2006/spreadsheetDrawing">
      <xdr:col>10</xdr:col>
      <xdr:colOff>165100</xdr:colOff>
      <xdr:row>58</xdr:row>
      <xdr:rowOff>76200</xdr:rowOff>
    </xdr:to>
    <xdr:sp macro="" textlink="">
      <xdr:nvSpPr>
        <xdr:cNvPr id="143" name="楕円 142"/>
        <xdr:cNvSpPr/>
      </xdr:nvSpPr>
      <xdr:spPr>
        <a:xfrm>
          <a:off x="1968500" y="9704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67945</xdr:rowOff>
    </xdr:from>
    <xdr:ext cx="534035" cy="247650"/>
    <xdr:sp macro="" textlink="">
      <xdr:nvSpPr>
        <xdr:cNvPr id="144" name="テキスト ボックス 143"/>
        <xdr:cNvSpPr txBox="1"/>
      </xdr:nvSpPr>
      <xdr:spPr>
        <a:xfrm>
          <a:off x="1751965" y="9794875"/>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114300</xdr:rowOff>
    </xdr:from>
    <xdr:to xmlns:xdr="http://schemas.openxmlformats.org/drawingml/2006/spreadsheetDrawing">
      <xdr:col>6</xdr:col>
      <xdr:colOff>38100</xdr:colOff>
      <xdr:row>58</xdr:row>
      <xdr:rowOff>45720</xdr:rowOff>
    </xdr:to>
    <xdr:sp macro="" textlink="">
      <xdr:nvSpPr>
        <xdr:cNvPr id="145" name="楕円 144"/>
        <xdr:cNvSpPr/>
      </xdr:nvSpPr>
      <xdr:spPr>
        <a:xfrm>
          <a:off x="1079500" y="9673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61595</xdr:rowOff>
    </xdr:from>
    <xdr:ext cx="592455" cy="252730"/>
    <xdr:sp macro="" textlink="">
      <xdr:nvSpPr>
        <xdr:cNvPr id="146" name="テキスト ボックス 145"/>
        <xdr:cNvSpPr txBox="1"/>
      </xdr:nvSpPr>
      <xdr:spPr>
        <a:xfrm>
          <a:off x="830580" y="94532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762000" y="106210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89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905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3048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762000" y="114280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3535" cy="219710"/>
    <xdr:sp macro="" textlink="">
      <xdr:nvSpPr>
        <xdr:cNvPr id="155" name="テキスト ボックス 154"/>
        <xdr:cNvSpPr txBox="1"/>
      </xdr:nvSpPr>
      <xdr:spPr>
        <a:xfrm>
          <a:off x="723900" y="112414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762000" y="13663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31495" cy="247015"/>
    <xdr:sp macro="" textlink="">
      <xdr:nvSpPr>
        <xdr:cNvPr id="157" name="テキスト ボックス 156"/>
        <xdr:cNvSpPr txBox="1"/>
      </xdr:nvSpPr>
      <xdr:spPr>
        <a:xfrm>
          <a:off x="230505" y="135242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8" name="直線コネクタ 157"/>
        <xdr:cNvCxnSpPr/>
      </xdr:nvCxnSpPr>
      <xdr:spPr>
        <a:xfrm>
          <a:off x="762000" y="13290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72390</xdr:rowOff>
    </xdr:from>
    <xdr:ext cx="594995" cy="247650"/>
    <xdr:sp macro="" textlink="">
      <xdr:nvSpPr>
        <xdr:cNvPr id="159" name="テキスト ボックス 158"/>
        <xdr:cNvSpPr txBox="1"/>
      </xdr:nvSpPr>
      <xdr:spPr>
        <a:xfrm>
          <a:off x="166370" y="13152120"/>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0" name="直線コネクタ 159"/>
        <xdr:cNvCxnSpPr/>
      </xdr:nvCxnSpPr>
      <xdr:spPr>
        <a:xfrm>
          <a:off x="762000" y="12917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4995" cy="247650"/>
    <xdr:sp macro="" textlink="">
      <xdr:nvSpPr>
        <xdr:cNvPr id="161" name="テキスト ボックス 160"/>
        <xdr:cNvSpPr txBox="1"/>
      </xdr:nvSpPr>
      <xdr:spPr>
        <a:xfrm>
          <a:off x="166370" y="127793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2" name="直線コネクタ 161"/>
        <xdr:cNvCxnSpPr/>
      </xdr:nvCxnSpPr>
      <xdr:spPr>
        <a:xfrm>
          <a:off x="762000" y="12545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4995" cy="247015"/>
    <xdr:sp macro="" textlink="">
      <xdr:nvSpPr>
        <xdr:cNvPr id="163" name="テキスト ボックス 162"/>
        <xdr:cNvSpPr txBox="1"/>
      </xdr:nvSpPr>
      <xdr:spPr>
        <a:xfrm>
          <a:off x="166370" y="124066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4" name="直線コネクタ 163"/>
        <xdr:cNvCxnSpPr/>
      </xdr:nvCxnSpPr>
      <xdr:spPr>
        <a:xfrm>
          <a:off x="762000" y="12172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128270</xdr:rowOff>
    </xdr:from>
    <xdr:ext cx="594995" cy="247650"/>
    <xdr:sp macro="" textlink="">
      <xdr:nvSpPr>
        <xdr:cNvPr id="165" name="テキスト ボックス 164"/>
        <xdr:cNvSpPr txBox="1"/>
      </xdr:nvSpPr>
      <xdr:spPr>
        <a:xfrm>
          <a:off x="166370" y="12034520"/>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6" name="直線コネクタ 165"/>
        <xdr:cNvCxnSpPr/>
      </xdr:nvCxnSpPr>
      <xdr:spPr>
        <a:xfrm>
          <a:off x="762000" y="11800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90805</xdr:rowOff>
    </xdr:from>
    <xdr:ext cx="594995" cy="247650"/>
    <xdr:sp macro="" textlink="">
      <xdr:nvSpPr>
        <xdr:cNvPr id="167" name="テキスト ボックス 166"/>
        <xdr:cNvSpPr txBox="1"/>
      </xdr:nvSpPr>
      <xdr:spPr>
        <a:xfrm>
          <a:off x="166370" y="116617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762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4995" cy="247015"/>
    <xdr:sp macro="" textlink="">
      <xdr:nvSpPr>
        <xdr:cNvPr id="169" name="テキスト ボックス 168"/>
        <xdr:cNvSpPr txBox="1"/>
      </xdr:nvSpPr>
      <xdr:spPr>
        <a:xfrm>
          <a:off x="166370" y="112890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0" name="民生費グラフ枠"/>
        <xdr:cNvSpPr/>
      </xdr:nvSpPr>
      <xdr:spPr>
        <a:xfrm>
          <a:off x="762000" y="114280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149860</xdr:rowOff>
    </xdr:from>
    <xdr:to xmlns:xdr="http://schemas.openxmlformats.org/drawingml/2006/spreadsheetDrawing">
      <xdr:col>24</xdr:col>
      <xdr:colOff>62865</xdr:colOff>
      <xdr:row>78</xdr:row>
      <xdr:rowOff>154305</xdr:rowOff>
    </xdr:to>
    <xdr:cxnSp macro="">
      <xdr:nvCxnSpPr>
        <xdr:cNvPr id="171" name="直線コネクタ 170"/>
        <xdr:cNvCxnSpPr/>
      </xdr:nvCxnSpPr>
      <xdr:spPr>
        <a:xfrm flipV="1">
          <a:off x="4633595" y="12056110"/>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158750</xdr:rowOff>
    </xdr:from>
    <xdr:ext cx="598805" cy="247650"/>
    <xdr:sp macro="" textlink="">
      <xdr:nvSpPr>
        <xdr:cNvPr id="172" name="民生費最小値テキスト"/>
        <xdr:cNvSpPr txBox="1"/>
      </xdr:nvSpPr>
      <xdr:spPr>
        <a:xfrm>
          <a:off x="4686300" y="1323848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154305</xdr:rowOff>
    </xdr:from>
    <xdr:to xmlns:xdr="http://schemas.openxmlformats.org/drawingml/2006/spreadsheetDrawing">
      <xdr:col>24</xdr:col>
      <xdr:colOff>152400</xdr:colOff>
      <xdr:row>78</xdr:row>
      <xdr:rowOff>154305</xdr:rowOff>
    </xdr:to>
    <xdr:cxnSp macro="">
      <xdr:nvCxnSpPr>
        <xdr:cNvPr id="173" name="直線コネクタ 172"/>
        <xdr:cNvCxnSpPr/>
      </xdr:nvCxnSpPr>
      <xdr:spPr>
        <a:xfrm>
          <a:off x="4546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97155</xdr:rowOff>
    </xdr:from>
    <xdr:ext cx="598805" cy="252730"/>
    <xdr:sp macro="" textlink="">
      <xdr:nvSpPr>
        <xdr:cNvPr id="174" name="民生費最大値テキスト"/>
        <xdr:cNvSpPr txBox="1"/>
      </xdr:nvSpPr>
      <xdr:spPr>
        <a:xfrm>
          <a:off x="4686300" y="118357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265,741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149860</xdr:rowOff>
    </xdr:from>
    <xdr:to xmlns:xdr="http://schemas.openxmlformats.org/drawingml/2006/spreadsheetDrawing">
      <xdr:col>24</xdr:col>
      <xdr:colOff>152400</xdr:colOff>
      <xdr:row>71</xdr:row>
      <xdr:rowOff>149860</xdr:rowOff>
    </xdr:to>
    <xdr:cxnSp macro="">
      <xdr:nvCxnSpPr>
        <xdr:cNvPr id="175" name="直線コネクタ 174"/>
        <xdr:cNvCxnSpPr/>
      </xdr:nvCxnSpPr>
      <xdr:spPr>
        <a:xfrm>
          <a:off x="4546600" y="1205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74</xdr:row>
      <xdr:rowOff>156210</xdr:rowOff>
    </xdr:from>
    <xdr:to xmlns:xdr="http://schemas.openxmlformats.org/drawingml/2006/spreadsheetDrawing">
      <xdr:col>24</xdr:col>
      <xdr:colOff>63500</xdr:colOff>
      <xdr:row>75</xdr:row>
      <xdr:rowOff>58420</xdr:rowOff>
    </xdr:to>
    <xdr:cxnSp macro="">
      <xdr:nvCxnSpPr>
        <xdr:cNvPr id="176" name="直線コネクタ 175"/>
        <xdr:cNvCxnSpPr/>
      </xdr:nvCxnSpPr>
      <xdr:spPr>
        <a:xfrm flipV="1">
          <a:off x="3790950" y="12565380"/>
          <a:ext cx="8445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109220</xdr:rowOff>
    </xdr:from>
    <xdr:ext cx="598805" cy="247015"/>
    <xdr:sp macro="" textlink="">
      <xdr:nvSpPr>
        <xdr:cNvPr id="177" name="民生費平均値テキスト"/>
        <xdr:cNvSpPr txBox="1"/>
      </xdr:nvSpPr>
      <xdr:spPr>
        <a:xfrm>
          <a:off x="4686300" y="12686030"/>
          <a:ext cx="59880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130175</xdr:rowOff>
    </xdr:from>
    <xdr:to xmlns:xdr="http://schemas.openxmlformats.org/drawingml/2006/spreadsheetDrawing">
      <xdr:col>24</xdr:col>
      <xdr:colOff>114300</xdr:colOff>
      <xdr:row>76</xdr:row>
      <xdr:rowOff>61595</xdr:rowOff>
    </xdr:to>
    <xdr:sp macro="" textlink="">
      <xdr:nvSpPr>
        <xdr:cNvPr id="178" name="フローチャート: 判断 177"/>
        <xdr:cNvSpPr/>
      </xdr:nvSpPr>
      <xdr:spPr>
        <a:xfrm>
          <a:off x="4584700" y="12706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58420</xdr:rowOff>
    </xdr:from>
    <xdr:to xmlns:xdr="http://schemas.openxmlformats.org/drawingml/2006/spreadsheetDrawing">
      <xdr:col>19</xdr:col>
      <xdr:colOff>171450</xdr:colOff>
      <xdr:row>75</xdr:row>
      <xdr:rowOff>110490</xdr:rowOff>
    </xdr:to>
    <xdr:cxnSp macro="">
      <xdr:nvCxnSpPr>
        <xdr:cNvPr id="179" name="直線コネクタ 178"/>
        <xdr:cNvCxnSpPr/>
      </xdr:nvCxnSpPr>
      <xdr:spPr>
        <a:xfrm flipV="1">
          <a:off x="2908300" y="12635230"/>
          <a:ext cx="8826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xdr:rowOff>
    </xdr:from>
    <xdr:to xmlns:xdr="http://schemas.openxmlformats.org/drawingml/2006/spreadsheetDrawing">
      <xdr:col>20</xdr:col>
      <xdr:colOff>38100</xdr:colOff>
      <xdr:row>76</xdr:row>
      <xdr:rowOff>109855</xdr:rowOff>
    </xdr:to>
    <xdr:sp macro="" textlink="">
      <xdr:nvSpPr>
        <xdr:cNvPr id="180" name="フローチャート: 判断 179"/>
        <xdr:cNvSpPr/>
      </xdr:nvSpPr>
      <xdr:spPr>
        <a:xfrm>
          <a:off x="3746500" y="12755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100965</xdr:rowOff>
    </xdr:from>
    <xdr:ext cx="592455" cy="253365"/>
    <xdr:sp macro="" textlink="">
      <xdr:nvSpPr>
        <xdr:cNvPr id="181" name="テキスト ボックス 180"/>
        <xdr:cNvSpPr txBox="1"/>
      </xdr:nvSpPr>
      <xdr:spPr>
        <a:xfrm>
          <a:off x="3497580" y="1284541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110490</xdr:rowOff>
    </xdr:from>
    <xdr:to xmlns:xdr="http://schemas.openxmlformats.org/drawingml/2006/spreadsheetDrawing">
      <xdr:col>15</xdr:col>
      <xdr:colOff>50800</xdr:colOff>
      <xdr:row>75</xdr:row>
      <xdr:rowOff>140335</xdr:rowOff>
    </xdr:to>
    <xdr:cxnSp macro="">
      <xdr:nvCxnSpPr>
        <xdr:cNvPr id="182" name="直線コネクタ 181"/>
        <xdr:cNvCxnSpPr/>
      </xdr:nvCxnSpPr>
      <xdr:spPr>
        <a:xfrm flipV="1">
          <a:off x="2019300" y="126873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148590</xdr:rowOff>
    </xdr:from>
    <xdr:to xmlns:xdr="http://schemas.openxmlformats.org/drawingml/2006/spreadsheetDrawing">
      <xdr:col>15</xdr:col>
      <xdr:colOff>101600</xdr:colOff>
      <xdr:row>76</xdr:row>
      <xdr:rowOff>80010</xdr:rowOff>
    </xdr:to>
    <xdr:sp macro="" textlink="">
      <xdr:nvSpPr>
        <xdr:cNvPr id="183" name="フローチャート: 判断 182"/>
        <xdr:cNvSpPr/>
      </xdr:nvSpPr>
      <xdr:spPr>
        <a:xfrm>
          <a:off x="2857500" y="1272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71755</xdr:rowOff>
    </xdr:from>
    <xdr:ext cx="592455" cy="247650"/>
    <xdr:sp macro="" textlink="">
      <xdr:nvSpPr>
        <xdr:cNvPr id="184" name="テキスト ボックス 183"/>
        <xdr:cNvSpPr txBox="1"/>
      </xdr:nvSpPr>
      <xdr:spPr>
        <a:xfrm>
          <a:off x="2608580" y="12816205"/>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75</xdr:row>
      <xdr:rowOff>140335</xdr:rowOff>
    </xdr:from>
    <xdr:to xmlns:xdr="http://schemas.openxmlformats.org/drawingml/2006/spreadsheetDrawing">
      <xdr:col>10</xdr:col>
      <xdr:colOff>114300</xdr:colOff>
      <xdr:row>76</xdr:row>
      <xdr:rowOff>40005</xdr:rowOff>
    </xdr:to>
    <xdr:cxnSp macro="">
      <xdr:nvCxnSpPr>
        <xdr:cNvPr id="185" name="直線コネクタ 184"/>
        <xdr:cNvCxnSpPr/>
      </xdr:nvCxnSpPr>
      <xdr:spPr>
        <a:xfrm flipV="1">
          <a:off x="1123950" y="12717145"/>
          <a:ext cx="8953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114300</xdr:rowOff>
    </xdr:from>
    <xdr:to xmlns:xdr="http://schemas.openxmlformats.org/drawingml/2006/spreadsheetDrawing">
      <xdr:col>10</xdr:col>
      <xdr:colOff>165100</xdr:colOff>
      <xdr:row>76</xdr:row>
      <xdr:rowOff>45720</xdr:rowOff>
    </xdr:to>
    <xdr:sp macro="" textlink="">
      <xdr:nvSpPr>
        <xdr:cNvPr id="186" name="フローチャート: 判断 185"/>
        <xdr:cNvSpPr/>
      </xdr:nvSpPr>
      <xdr:spPr>
        <a:xfrm>
          <a:off x="1968500" y="12691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37465</xdr:rowOff>
    </xdr:from>
    <xdr:ext cx="592455" cy="253365"/>
    <xdr:sp macro="" textlink="">
      <xdr:nvSpPr>
        <xdr:cNvPr id="187" name="テキスト ボックス 186"/>
        <xdr:cNvSpPr txBox="1"/>
      </xdr:nvSpPr>
      <xdr:spPr>
        <a:xfrm>
          <a:off x="1719580" y="1278191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91440</xdr:rowOff>
    </xdr:from>
    <xdr:to xmlns:xdr="http://schemas.openxmlformats.org/drawingml/2006/spreadsheetDrawing">
      <xdr:col>6</xdr:col>
      <xdr:colOff>38100</xdr:colOff>
      <xdr:row>77</xdr:row>
      <xdr:rowOff>22860</xdr:rowOff>
    </xdr:to>
    <xdr:sp macro="" textlink="">
      <xdr:nvSpPr>
        <xdr:cNvPr id="188" name="フローチャート: 判断 187"/>
        <xdr:cNvSpPr/>
      </xdr:nvSpPr>
      <xdr:spPr>
        <a:xfrm>
          <a:off x="1079500" y="12835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14605</xdr:rowOff>
    </xdr:from>
    <xdr:ext cx="592455" cy="247650"/>
    <xdr:sp macro="" textlink="">
      <xdr:nvSpPr>
        <xdr:cNvPr id="189" name="テキスト ボックス 188"/>
        <xdr:cNvSpPr txBox="1"/>
      </xdr:nvSpPr>
      <xdr:spPr>
        <a:xfrm>
          <a:off x="830580" y="12926695"/>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0" name="テキスト ボックス 189"/>
        <xdr:cNvSpPr txBox="1"/>
      </xdr:nvSpPr>
      <xdr:spPr>
        <a:xfrm>
          <a:off x="4445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1" name="テキスト ボックス 190"/>
        <xdr:cNvSpPr txBox="1"/>
      </xdr:nvSpPr>
      <xdr:spPr>
        <a:xfrm>
          <a:off x="3600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285" cy="253365"/>
    <xdr:sp macro="" textlink="">
      <xdr:nvSpPr>
        <xdr:cNvPr id="192" name="テキスト ボックス 191"/>
        <xdr:cNvSpPr txBox="1"/>
      </xdr:nvSpPr>
      <xdr:spPr>
        <a:xfrm>
          <a:off x="2717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3" name="テキスト ボックス 192"/>
        <xdr:cNvSpPr txBox="1"/>
      </xdr:nvSpPr>
      <xdr:spPr>
        <a:xfrm>
          <a:off x="18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4" name="テキスト ボックス 193"/>
        <xdr:cNvSpPr txBox="1"/>
      </xdr:nvSpPr>
      <xdr:spPr>
        <a:xfrm>
          <a:off x="933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106680</xdr:rowOff>
    </xdr:from>
    <xdr:to xmlns:xdr="http://schemas.openxmlformats.org/drawingml/2006/spreadsheetDrawing">
      <xdr:col>24</xdr:col>
      <xdr:colOff>114300</xdr:colOff>
      <xdr:row>75</xdr:row>
      <xdr:rowOff>38735</xdr:rowOff>
    </xdr:to>
    <xdr:sp macro="" textlink="">
      <xdr:nvSpPr>
        <xdr:cNvPr id="195" name="楕円 194"/>
        <xdr:cNvSpPr/>
      </xdr:nvSpPr>
      <xdr:spPr>
        <a:xfrm>
          <a:off x="4584700" y="12515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128905</xdr:rowOff>
    </xdr:from>
    <xdr:ext cx="598805" cy="247015"/>
    <xdr:sp macro="" textlink="">
      <xdr:nvSpPr>
        <xdr:cNvPr id="196" name="民生費該当値テキスト"/>
        <xdr:cNvSpPr txBox="1"/>
      </xdr:nvSpPr>
      <xdr:spPr>
        <a:xfrm>
          <a:off x="4686300" y="1237043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8255</xdr:rowOff>
    </xdr:from>
    <xdr:to xmlns:xdr="http://schemas.openxmlformats.org/drawingml/2006/spreadsheetDrawing">
      <xdr:col>20</xdr:col>
      <xdr:colOff>38100</xdr:colOff>
      <xdr:row>75</xdr:row>
      <xdr:rowOff>107950</xdr:rowOff>
    </xdr:to>
    <xdr:sp macro="" textlink="">
      <xdr:nvSpPr>
        <xdr:cNvPr id="197" name="楕円 196"/>
        <xdr:cNvSpPr/>
      </xdr:nvSpPr>
      <xdr:spPr>
        <a:xfrm>
          <a:off x="3746500" y="12585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124460</xdr:rowOff>
    </xdr:from>
    <xdr:ext cx="592455" cy="247650"/>
    <xdr:sp macro="" textlink="">
      <xdr:nvSpPr>
        <xdr:cNvPr id="198" name="テキスト ボックス 197"/>
        <xdr:cNvSpPr txBox="1"/>
      </xdr:nvSpPr>
      <xdr:spPr>
        <a:xfrm>
          <a:off x="3497580" y="12365990"/>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160655</xdr:rowOff>
    </xdr:to>
    <xdr:sp macro="" textlink="">
      <xdr:nvSpPr>
        <xdr:cNvPr id="199" name="楕円 198"/>
        <xdr:cNvSpPr/>
      </xdr:nvSpPr>
      <xdr:spPr>
        <a:xfrm>
          <a:off x="2857500" y="12637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8255</xdr:rowOff>
    </xdr:from>
    <xdr:ext cx="592455" cy="252730"/>
    <xdr:sp macro="" textlink="">
      <xdr:nvSpPr>
        <xdr:cNvPr id="200" name="テキスト ボックス 199"/>
        <xdr:cNvSpPr txBox="1"/>
      </xdr:nvSpPr>
      <xdr:spPr>
        <a:xfrm>
          <a:off x="2608580" y="124174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90170</xdr:rowOff>
    </xdr:from>
    <xdr:to xmlns:xdr="http://schemas.openxmlformats.org/drawingml/2006/spreadsheetDrawing">
      <xdr:col>10</xdr:col>
      <xdr:colOff>165100</xdr:colOff>
      <xdr:row>76</xdr:row>
      <xdr:rowOff>21590</xdr:rowOff>
    </xdr:to>
    <xdr:sp macro="" textlink="">
      <xdr:nvSpPr>
        <xdr:cNvPr id="201" name="楕円 200"/>
        <xdr:cNvSpPr/>
      </xdr:nvSpPr>
      <xdr:spPr>
        <a:xfrm>
          <a:off x="1968500" y="12666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38100</xdr:rowOff>
    </xdr:from>
    <xdr:ext cx="592455" cy="253365"/>
    <xdr:sp macro="" textlink="">
      <xdr:nvSpPr>
        <xdr:cNvPr id="202" name="テキスト ボックス 201"/>
        <xdr:cNvSpPr txBox="1"/>
      </xdr:nvSpPr>
      <xdr:spPr>
        <a:xfrm>
          <a:off x="1719580" y="1244727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158750</xdr:rowOff>
    </xdr:from>
    <xdr:to xmlns:xdr="http://schemas.openxmlformats.org/drawingml/2006/spreadsheetDrawing">
      <xdr:col>6</xdr:col>
      <xdr:colOff>38100</xdr:colOff>
      <xdr:row>76</xdr:row>
      <xdr:rowOff>90170</xdr:rowOff>
    </xdr:to>
    <xdr:sp macro="" textlink="">
      <xdr:nvSpPr>
        <xdr:cNvPr id="203" name="楕円 202"/>
        <xdr:cNvSpPr/>
      </xdr:nvSpPr>
      <xdr:spPr>
        <a:xfrm>
          <a:off x="1079500" y="12735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106680</xdr:rowOff>
    </xdr:from>
    <xdr:ext cx="592455" cy="247015"/>
    <xdr:sp macro="" textlink="">
      <xdr:nvSpPr>
        <xdr:cNvPr id="204" name="テキスト ボックス 203"/>
        <xdr:cNvSpPr txBox="1"/>
      </xdr:nvSpPr>
      <xdr:spPr>
        <a:xfrm>
          <a:off x="830580" y="1251585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5" name="正方形/長方形 204"/>
        <xdr:cNvSpPr/>
      </xdr:nvSpPr>
      <xdr:spPr>
        <a:xfrm>
          <a:off x="762000" y="139738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6" name="正方形/長方形 205"/>
        <xdr:cNvSpPr/>
      </xdr:nvSpPr>
      <xdr:spPr>
        <a:xfrm>
          <a:off x="889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8" name="正方形/長方形 207"/>
        <xdr:cNvSpPr/>
      </xdr:nvSpPr>
      <xdr:spPr>
        <a:xfrm>
          <a:off x="1905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0" name="正方形/長方形 209"/>
        <xdr:cNvSpPr/>
      </xdr:nvSpPr>
      <xdr:spPr>
        <a:xfrm>
          <a:off x="3048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3535" cy="219710"/>
    <xdr:sp macro="" textlink="">
      <xdr:nvSpPr>
        <xdr:cNvPr id="213" name="テキスト ボックス 212"/>
        <xdr:cNvSpPr txBox="1"/>
      </xdr:nvSpPr>
      <xdr:spPr>
        <a:xfrm>
          <a:off x="723900" y="145942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5" name="テキスト ボックス 214"/>
        <xdr:cNvSpPr txBox="1"/>
      </xdr:nvSpPr>
      <xdr:spPr>
        <a:xfrm>
          <a:off x="513080" y="169138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667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29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730"/>
    <xdr:sp macro="" textlink="">
      <xdr:nvSpPr>
        <xdr:cNvPr id="221" name="テキスト ボックス 220"/>
        <xdr:cNvSpPr txBox="1"/>
      </xdr:nvSpPr>
      <xdr:spPr>
        <a:xfrm>
          <a:off x="230505" y="157708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53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4" name="直線コネクタ 223"/>
        <xdr:cNvCxnSpPr/>
      </xdr:nvCxnSpPr>
      <xdr:spPr>
        <a:xfrm>
          <a:off x="762000" y="15153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4995" cy="250825"/>
    <xdr:sp macro="" textlink="">
      <xdr:nvSpPr>
        <xdr:cNvPr id="225" name="テキスト ボックス 224"/>
        <xdr:cNvSpPr txBox="1"/>
      </xdr:nvSpPr>
      <xdr:spPr>
        <a:xfrm>
          <a:off x="166370" y="1501457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6" name="直線コネクタ 225"/>
        <xdr:cNvCxnSpPr/>
      </xdr:nvCxnSpPr>
      <xdr:spPr>
        <a:xfrm>
          <a:off x="762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4995" cy="247015"/>
    <xdr:sp macro="" textlink="">
      <xdr:nvSpPr>
        <xdr:cNvPr id="227" name="テキスト ボックス 226"/>
        <xdr:cNvSpPr txBox="1"/>
      </xdr:nvSpPr>
      <xdr:spPr>
        <a:xfrm>
          <a:off x="166370" y="146418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140970</xdr:rowOff>
    </xdr:from>
    <xdr:to xmlns:xdr="http://schemas.openxmlformats.org/drawingml/2006/spreadsheetDrawing">
      <xdr:col>24</xdr:col>
      <xdr:colOff>62865</xdr:colOff>
      <xdr:row>99</xdr:row>
      <xdr:rowOff>132080</xdr:rowOff>
    </xdr:to>
    <xdr:cxnSp macro="">
      <xdr:nvCxnSpPr>
        <xdr:cNvPr id="229" name="直線コネクタ 228"/>
        <xdr:cNvCxnSpPr/>
      </xdr:nvCxnSpPr>
      <xdr:spPr>
        <a:xfrm flipV="1">
          <a:off x="4633595" y="1523238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135255</xdr:rowOff>
    </xdr:from>
    <xdr:ext cx="534670" cy="252730"/>
    <xdr:sp macro="" textlink="">
      <xdr:nvSpPr>
        <xdr:cNvPr id="230" name="衛生費最小値テキスト"/>
        <xdr:cNvSpPr txBox="1"/>
      </xdr:nvSpPr>
      <xdr:spPr>
        <a:xfrm>
          <a:off x="4686300" y="167659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132080</xdr:rowOff>
    </xdr:from>
    <xdr:to xmlns:xdr="http://schemas.openxmlformats.org/drawingml/2006/spreadsheetDrawing">
      <xdr:col>24</xdr:col>
      <xdr:colOff>152400</xdr:colOff>
      <xdr:row>99</xdr:row>
      <xdr:rowOff>132080</xdr:rowOff>
    </xdr:to>
    <xdr:cxnSp macro="">
      <xdr:nvCxnSpPr>
        <xdr:cNvPr id="231" name="直線コネクタ 230"/>
        <xdr:cNvCxnSpPr/>
      </xdr:nvCxnSpPr>
      <xdr:spPr>
        <a:xfrm>
          <a:off x="4546600" y="1676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88900</xdr:rowOff>
    </xdr:from>
    <xdr:ext cx="598805" cy="252730"/>
    <xdr:sp macro="" textlink="">
      <xdr:nvSpPr>
        <xdr:cNvPr id="232" name="衛生費最大値テキスト"/>
        <xdr:cNvSpPr txBox="1"/>
      </xdr:nvSpPr>
      <xdr:spPr>
        <a:xfrm>
          <a:off x="4686300" y="150126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143,667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140970</xdr:rowOff>
    </xdr:from>
    <xdr:to xmlns:xdr="http://schemas.openxmlformats.org/drawingml/2006/spreadsheetDrawing">
      <xdr:col>24</xdr:col>
      <xdr:colOff>152400</xdr:colOff>
      <xdr:row>90</xdr:row>
      <xdr:rowOff>140970</xdr:rowOff>
    </xdr:to>
    <xdr:cxnSp macro="">
      <xdr:nvCxnSpPr>
        <xdr:cNvPr id="233" name="直線コネクタ 232"/>
        <xdr:cNvCxnSpPr/>
      </xdr:nvCxnSpPr>
      <xdr:spPr>
        <a:xfrm>
          <a:off x="4546600" y="1523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164465</xdr:rowOff>
    </xdr:from>
    <xdr:to xmlns:xdr="http://schemas.openxmlformats.org/drawingml/2006/spreadsheetDrawing">
      <xdr:col>24</xdr:col>
      <xdr:colOff>63500</xdr:colOff>
      <xdr:row>98</xdr:row>
      <xdr:rowOff>76835</xdr:rowOff>
    </xdr:to>
    <xdr:cxnSp macro="">
      <xdr:nvCxnSpPr>
        <xdr:cNvPr id="234" name="直線コネクタ 233"/>
        <xdr:cNvCxnSpPr/>
      </xdr:nvCxnSpPr>
      <xdr:spPr>
        <a:xfrm flipV="1">
          <a:off x="3790950" y="16452215"/>
          <a:ext cx="8445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79375</xdr:rowOff>
    </xdr:from>
    <xdr:ext cx="534670" cy="258445"/>
    <xdr:sp macro="" textlink="">
      <xdr:nvSpPr>
        <xdr:cNvPr id="235" name="衛生費平均値テキスト"/>
        <xdr:cNvSpPr txBox="1"/>
      </xdr:nvSpPr>
      <xdr:spPr>
        <a:xfrm>
          <a:off x="4686300" y="16024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56515</xdr:rowOff>
    </xdr:from>
    <xdr:to xmlns:xdr="http://schemas.openxmlformats.org/drawingml/2006/spreadsheetDrawing">
      <xdr:col>24</xdr:col>
      <xdr:colOff>114300</xdr:colOff>
      <xdr:row>96</xdr:row>
      <xdr:rowOff>158115</xdr:rowOff>
    </xdr:to>
    <xdr:sp macro="" textlink="">
      <xdr:nvSpPr>
        <xdr:cNvPr id="236" name="フローチャート: 判断 235"/>
        <xdr:cNvSpPr/>
      </xdr:nvSpPr>
      <xdr:spPr>
        <a:xfrm>
          <a:off x="4584700" y="161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26670</xdr:rowOff>
    </xdr:from>
    <xdr:to xmlns:xdr="http://schemas.openxmlformats.org/drawingml/2006/spreadsheetDrawing">
      <xdr:col>19</xdr:col>
      <xdr:colOff>171450</xdr:colOff>
      <xdr:row>98</xdr:row>
      <xdr:rowOff>76835</xdr:rowOff>
    </xdr:to>
    <xdr:cxnSp macro="">
      <xdr:nvCxnSpPr>
        <xdr:cNvPr id="237" name="直線コネクタ 236"/>
        <xdr:cNvCxnSpPr/>
      </xdr:nvCxnSpPr>
      <xdr:spPr>
        <a:xfrm>
          <a:off x="2908300" y="16314420"/>
          <a:ext cx="88265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136525</xdr:rowOff>
    </xdr:from>
    <xdr:to xmlns:xdr="http://schemas.openxmlformats.org/drawingml/2006/spreadsheetDrawing">
      <xdr:col>20</xdr:col>
      <xdr:colOff>38100</xdr:colOff>
      <xdr:row>97</xdr:row>
      <xdr:rowOff>66675</xdr:rowOff>
    </xdr:to>
    <xdr:sp macro="" textlink="">
      <xdr:nvSpPr>
        <xdr:cNvPr id="238" name="フローチャート: 判断 237"/>
        <xdr:cNvSpPr/>
      </xdr:nvSpPr>
      <xdr:spPr>
        <a:xfrm>
          <a:off x="374650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83185</xdr:rowOff>
    </xdr:from>
    <xdr:ext cx="528320" cy="259080"/>
    <xdr:sp macro="" textlink="">
      <xdr:nvSpPr>
        <xdr:cNvPr id="239" name="テキスト ボックス 238"/>
        <xdr:cNvSpPr txBox="1"/>
      </xdr:nvSpPr>
      <xdr:spPr>
        <a:xfrm>
          <a:off x="3529965" y="160280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26670</xdr:rowOff>
    </xdr:from>
    <xdr:to xmlns:xdr="http://schemas.openxmlformats.org/drawingml/2006/spreadsheetDrawing">
      <xdr:col>15</xdr:col>
      <xdr:colOff>50800</xdr:colOff>
      <xdr:row>98</xdr:row>
      <xdr:rowOff>145415</xdr:rowOff>
    </xdr:to>
    <xdr:cxnSp macro="">
      <xdr:nvCxnSpPr>
        <xdr:cNvPr id="240" name="直線コネクタ 239"/>
        <xdr:cNvCxnSpPr/>
      </xdr:nvCxnSpPr>
      <xdr:spPr>
        <a:xfrm flipV="1">
          <a:off x="2019300" y="16314420"/>
          <a:ext cx="88900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xdr:rowOff>
    </xdr:from>
    <xdr:to xmlns:xdr="http://schemas.openxmlformats.org/drawingml/2006/spreadsheetDrawing">
      <xdr:col>15</xdr:col>
      <xdr:colOff>101600</xdr:colOff>
      <xdr:row>96</xdr:row>
      <xdr:rowOff>112395</xdr:rowOff>
    </xdr:to>
    <xdr:sp macro="" textlink="">
      <xdr:nvSpPr>
        <xdr:cNvPr id="241" name="フローチャート: 判断 240"/>
        <xdr:cNvSpPr/>
      </xdr:nvSpPr>
      <xdr:spPr>
        <a:xfrm>
          <a:off x="2857500" y="161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128905</xdr:rowOff>
    </xdr:from>
    <xdr:ext cx="528320" cy="259080"/>
    <xdr:sp macro="" textlink="">
      <xdr:nvSpPr>
        <xdr:cNvPr id="242" name="テキスト ボックス 241"/>
        <xdr:cNvSpPr txBox="1"/>
      </xdr:nvSpPr>
      <xdr:spPr>
        <a:xfrm>
          <a:off x="2640965" y="15902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145415</xdr:rowOff>
    </xdr:from>
    <xdr:to xmlns:xdr="http://schemas.openxmlformats.org/drawingml/2006/spreadsheetDrawing">
      <xdr:col>10</xdr:col>
      <xdr:colOff>114300</xdr:colOff>
      <xdr:row>98</xdr:row>
      <xdr:rowOff>167640</xdr:rowOff>
    </xdr:to>
    <xdr:cxnSp macro="">
      <xdr:nvCxnSpPr>
        <xdr:cNvPr id="243" name="直線コネクタ 242"/>
        <xdr:cNvCxnSpPr/>
      </xdr:nvCxnSpPr>
      <xdr:spPr>
        <a:xfrm flipV="1">
          <a:off x="1123950" y="16604615"/>
          <a:ext cx="8953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123825</xdr:rowOff>
    </xdr:from>
    <xdr:to xmlns:xdr="http://schemas.openxmlformats.org/drawingml/2006/spreadsheetDrawing">
      <xdr:col>10</xdr:col>
      <xdr:colOff>165100</xdr:colOff>
      <xdr:row>97</xdr:row>
      <xdr:rowOff>53975</xdr:rowOff>
    </xdr:to>
    <xdr:sp macro="" textlink="">
      <xdr:nvSpPr>
        <xdr:cNvPr id="244" name="フローチャート: 判断 243"/>
        <xdr:cNvSpPr/>
      </xdr:nvSpPr>
      <xdr:spPr>
        <a:xfrm>
          <a:off x="1968500" y="1624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70485</xdr:rowOff>
    </xdr:from>
    <xdr:ext cx="534035" cy="259080"/>
    <xdr:sp macro="" textlink="">
      <xdr:nvSpPr>
        <xdr:cNvPr id="245" name="テキスト ボックス 244"/>
        <xdr:cNvSpPr txBox="1"/>
      </xdr:nvSpPr>
      <xdr:spPr>
        <a:xfrm>
          <a:off x="1751965" y="16015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161925</xdr:rowOff>
    </xdr:from>
    <xdr:to xmlns:xdr="http://schemas.openxmlformats.org/drawingml/2006/spreadsheetDrawing">
      <xdr:col>6</xdr:col>
      <xdr:colOff>38100</xdr:colOff>
      <xdr:row>97</xdr:row>
      <xdr:rowOff>92075</xdr:rowOff>
    </xdr:to>
    <xdr:sp macro="" textlink="">
      <xdr:nvSpPr>
        <xdr:cNvPr id="246" name="フローチャート: 判断 245"/>
        <xdr:cNvSpPr/>
      </xdr:nvSpPr>
      <xdr:spPr>
        <a:xfrm>
          <a:off x="1079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109220</xdr:rowOff>
    </xdr:from>
    <xdr:ext cx="528320" cy="252730"/>
    <xdr:sp macro="" textlink="">
      <xdr:nvSpPr>
        <xdr:cNvPr id="247" name="テキスト ボックス 246"/>
        <xdr:cNvSpPr txBox="1"/>
      </xdr:nvSpPr>
      <xdr:spPr>
        <a:xfrm>
          <a:off x="862965" y="160540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9" name="テキスト ボックス 248"/>
        <xdr:cNvSpPr txBox="1"/>
      </xdr:nvSpPr>
      <xdr:spPr>
        <a:xfrm>
          <a:off x="3600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285" cy="259080"/>
    <xdr:sp macro="" textlink="">
      <xdr:nvSpPr>
        <xdr:cNvPr id="250" name="テキスト ボックス 249"/>
        <xdr:cNvSpPr txBox="1"/>
      </xdr:nvSpPr>
      <xdr:spPr>
        <a:xfrm>
          <a:off x="2717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2" name="テキスト ボックス 251"/>
        <xdr:cNvSpPr txBox="1"/>
      </xdr:nvSpPr>
      <xdr:spPr>
        <a:xfrm>
          <a:off x="93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113665</xdr:rowOff>
    </xdr:from>
    <xdr:to xmlns:xdr="http://schemas.openxmlformats.org/drawingml/2006/spreadsheetDrawing">
      <xdr:col>24</xdr:col>
      <xdr:colOff>114300</xdr:colOff>
      <xdr:row>98</xdr:row>
      <xdr:rowOff>43815</xdr:rowOff>
    </xdr:to>
    <xdr:sp macro="" textlink="">
      <xdr:nvSpPr>
        <xdr:cNvPr id="253" name="楕円 252"/>
        <xdr:cNvSpPr/>
      </xdr:nvSpPr>
      <xdr:spPr>
        <a:xfrm>
          <a:off x="45847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92075</xdr:rowOff>
    </xdr:from>
    <xdr:ext cx="534670" cy="259080"/>
    <xdr:sp macro="" textlink="">
      <xdr:nvSpPr>
        <xdr:cNvPr id="254" name="衛生費該当値テキスト"/>
        <xdr:cNvSpPr txBox="1"/>
      </xdr:nvSpPr>
      <xdr:spPr>
        <a:xfrm>
          <a:off x="4686300" y="1637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26035</xdr:rowOff>
    </xdr:from>
    <xdr:to xmlns:xdr="http://schemas.openxmlformats.org/drawingml/2006/spreadsheetDrawing">
      <xdr:col>20</xdr:col>
      <xdr:colOff>38100</xdr:colOff>
      <xdr:row>98</xdr:row>
      <xdr:rowOff>127635</xdr:rowOff>
    </xdr:to>
    <xdr:sp macro="" textlink="">
      <xdr:nvSpPr>
        <xdr:cNvPr id="255" name="楕円 254"/>
        <xdr:cNvSpPr/>
      </xdr:nvSpPr>
      <xdr:spPr>
        <a:xfrm>
          <a:off x="37465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118745</xdr:rowOff>
    </xdr:from>
    <xdr:ext cx="528320" cy="259080"/>
    <xdr:sp macro="" textlink="">
      <xdr:nvSpPr>
        <xdr:cNvPr id="256" name="テキスト ボックス 255"/>
        <xdr:cNvSpPr txBox="1"/>
      </xdr:nvSpPr>
      <xdr:spPr>
        <a:xfrm>
          <a:off x="3529965" y="16577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147320</xdr:rowOff>
    </xdr:from>
    <xdr:to xmlns:xdr="http://schemas.openxmlformats.org/drawingml/2006/spreadsheetDrawing">
      <xdr:col>15</xdr:col>
      <xdr:colOff>101600</xdr:colOff>
      <xdr:row>97</xdr:row>
      <xdr:rowOff>77470</xdr:rowOff>
    </xdr:to>
    <xdr:sp macro="" textlink="">
      <xdr:nvSpPr>
        <xdr:cNvPr id="257" name="楕円 256"/>
        <xdr:cNvSpPr/>
      </xdr:nvSpPr>
      <xdr:spPr>
        <a:xfrm>
          <a:off x="2857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68580</xdr:rowOff>
    </xdr:from>
    <xdr:ext cx="528320" cy="259080"/>
    <xdr:sp macro="" textlink="">
      <xdr:nvSpPr>
        <xdr:cNvPr id="258" name="テキスト ボックス 257"/>
        <xdr:cNvSpPr txBox="1"/>
      </xdr:nvSpPr>
      <xdr:spPr>
        <a:xfrm>
          <a:off x="2640965" y="16356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94615</xdr:rowOff>
    </xdr:from>
    <xdr:to xmlns:xdr="http://schemas.openxmlformats.org/drawingml/2006/spreadsheetDrawing">
      <xdr:col>10</xdr:col>
      <xdr:colOff>165100</xdr:colOff>
      <xdr:row>99</xdr:row>
      <xdr:rowOff>24765</xdr:rowOff>
    </xdr:to>
    <xdr:sp macro="" textlink="">
      <xdr:nvSpPr>
        <xdr:cNvPr id="259" name="楕円 258"/>
        <xdr:cNvSpPr/>
      </xdr:nvSpPr>
      <xdr:spPr>
        <a:xfrm>
          <a:off x="1968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15875</xdr:rowOff>
    </xdr:from>
    <xdr:ext cx="534035" cy="259080"/>
    <xdr:sp macro="" textlink="">
      <xdr:nvSpPr>
        <xdr:cNvPr id="260" name="テキスト ボックス 259"/>
        <xdr:cNvSpPr txBox="1"/>
      </xdr:nvSpPr>
      <xdr:spPr>
        <a:xfrm>
          <a:off x="1751965" y="16646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116840</xdr:rowOff>
    </xdr:from>
    <xdr:to xmlns:xdr="http://schemas.openxmlformats.org/drawingml/2006/spreadsheetDrawing">
      <xdr:col>6</xdr:col>
      <xdr:colOff>38100</xdr:colOff>
      <xdr:row>99</xdr:row>
      <xdr:rowOff>46990</xdr:rowOff>
    </xdr:to>
    <xdr:sp macro="" textlink="">
      <xdr:nvSpPr>
        <xdr:cNvPr id="261" name="楕円 260"/>
        <xdr:cNvSpPr/>
      </xdr:nvSpPr>
      <xdr:spPr>
        <a:xfrm>
          <a:off x="1079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38100</xdr:rowOff>
    </xdr:from>
    <xdr:ext cx="528320" cy="259080"/>
    <xdr:sp macro="" textlink="">
      <xdr:nvSpPr>
        <xdr:cNvPr id="262" name="テキスト ボックス 261"/>
        <xdr:cNvSpPr txBox="1"/>
      </xdr:nvSpPr>
      <xdr:spPr>
        <a:xfrm>
          <a:off x="862965" y="16668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3" name="正方形/長方形 262"/>
        <xdr:cNvSpPr/>
      </xdr:nvSpPr>
      <xdr:spPr>
        <a:xfrm>
          <a:off x="6604000" y="39154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4" name="正方形/長方形 263"/>
        <xdr:cNvSpPr/>
      </xdr:nvSpPr>
      <xdr:spPr>
        <a:xfrm>
          <a:off x="6731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6" name="正方形/長方形 265"/>
        <xdr:cNvSpPr/>
      </xdr:nvSpPr>
      <xdr:spPr>
        <a:xfrm>
          <a:off x="7747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8" name="正方形/長方形 267"/>
        <xdr:cNvSpPr/>
      </xdr:nvSpPr>
      <xdr:spPr>
        <a:xfrm>
          <a:off x="8890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0" name="正方形/長方形 269"/>
        <xdr:cNvSpPr/>
      </xdr:nvSpPr>
      <xdr:spPr>
        <a:xfrm>
          <a:off x="6604000" y="47224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3535" cy="219710"/>
    <xdr:sp macro="" textlink="">
      <xdr:nvSpPr>
        <xdr:cNvPr id="271" name="テキスト ボックス 270"/>
        <xdr:cNvSpPr txBox="1"/>
      </xdr:nvSpPr>
      <xdr:spPr>
        <a:xfrm>
          <a:off x="6565900" y="45358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2" name="直線コネクタ 271"/>
        <xdr:cNvCxnSpPr/>
      </xdr:nvCxnSpPr>
      <xdr:spPr>
        <a:xfrm>
          <a:off x="6604000" y="6957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136525</xdr:rowOff>
    </xdr:from>
    <xdr:to xmlns:xdr="http://schemas.openxmlformats.org/drawingml/2006/spreadsheetDrawing">
      <xdr:col>59</xdr:col>
      <xdr:colOff>50800</xdr:colOff>
      <xdr:row>38</xdr:row>
      <xdr:rowOff>136525</xdr:rowOff>
    </xdr:to>
    <xdr:cxnSp macro="">
      <xdr:nvCxnSpPr>
        <xdr:cNvPr id="273" name="直線コネクタ 272"/>
        <xdr:cNvCxnSpPr/>
      </xdr:nvCxnSpPr>
      <xdr:spPr>
        <a:xfrm>
          <a:off x="6604000" y="6510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2570" cy="247015"/>
    <xdr:sp macro="" textlink="">
      <xdr:nvSpPr>
        <xdr:cNvPr id="274" name="テキスト ボックス 273"/>
        <xdr:cNvSpPr txBox="1"/>
      </xdr:nvSpPr>
      <xdr:spPr>
        <a:xfrm>
          <a:off x="6355080" y="63715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5" name="直線コネクタ 274"/>
        <xdr:cNvCxnSpPr/>
      </xdr:nvCxnSpPr>
      <xdr:spPr>
        <a:xfrm>
          <a:off x="6604000" y="60636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53340</xdr:rowOff>
    </xdr:from>
    <xdr:ext cx="461010" cy="247015"/>
    <xdr:sp macro="" textlink="">
      <xdr:nvSpPr>
        <xdr:cNvPr id="276" name="テキスト ボックス 275"/>
        <xdr:cNvSpPr txBox="1"/>
      </xdr:nvSpPr>
      <xdr:spPr>
        <a:xfrm>
          <a:off x="6136640" y="592455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80645</xdr:rowOff>
    </xdr:from>
    <xdr:to xmlns:xdr="http://schemas.openxmlformats.org/drawingml/2006/spreadsheetDrawing">
      <xdr:col>59</xdr:col>
      <xdr:colOff>50800</xdr:colOff>
      <xdr:row>33</xdr:row>
      <xdr:rowOff>80645</xdr:rowOff>
    </xdr:to>
    <xdr:cxnSp macro="">
      <xdr:nvCxnSpPr>
        <xdr:cNvPr id="277" name="直線コネクタ 276"/>
        <xdr:cNvCxnSpPr/>
      </xdr:nvCxnSpPr>
      <xdr:spPr>
        <a:xfrm>
          <a:off x="6604000" y="56165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109220</xdr:rowOff>
    </xdr:from>
    <xdr:ext cx="461010" cy="247015"/>
    <xdr:sp macro="" textlink="">
      <xdr:nvSpPr>
        <xdr:cNvPr id="278" name="テキスト ボックス 277"/>
        <xdr:cNvSpPr txBox="1"/>
      </xdr:nvSpPr>
      <xdr:spPr>
        <a:xfrm>
          <a:off x="6136640" y="547751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136525</xdr:rowOff>
    </xdr:from>
    <xdr:to xmlns:xdr="http://schemas.openxmlformats.org/drawingml/2006/spreadsheetDrawing">
      <xdr:col>59</xdr:col>
      <xdr:colOff>50800</xdr:colOff>
      <xdr:row>30</xdr:row>
      <xdr:rowOff>136525</xdr:rowOff>
    </xdr:to>
    <xdr:cxnSp macro="">
      <xdr:nvCxnSpPr>
        <xdr:cNvPr id="279" name="直線コネクタ 278"/>
        <xdr:cNvCxnSpPr/>
      </xdr:nvCxnSpPr>
      <xdr:spPr>
        <a:xfrm>
          <a:off x="6604000" y="51695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165100</xdr:rowOff>
    </xdr:from>
    <xdr:ext cx="461010" cy="247015"/>
    <xdr:sp macro="" textlink="">
      <xdr:nvSpPr>
        <xdr:cNvPr id="280" name="テキスト ボックス 279"/>
        <xdr:cNvSpPr txBox="1"/>
      </xdr:nvSpPr>
      <xdr:spPr>
        <a:xfrm>
          <a:off x="6136640" y="503047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1" name="直線コネクタ 280"/>
        <xdr:cNvCxnSpPr/>
      </xdr:nvCxnSpPr>
      <xdr:spPr>
        <a:xfrm>
          <a:off x="6604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61010" cy="247015"/>
    <xdr:sp macro="" textlink="">
      <xdr:nvSpPr>
        <xdr:cNvPr id="282" name="テキスト ボックス 281"/>
        <xdr:cNvSpPr txBox="1"/>
      </xdr:nvSpPr>
      <xdr:spPr>
        <a:xfrm>
          <a:off x="6136640" y="458343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3" name="労働費グラフ枠"/>
        <xdr:cNvSpPr/>
      </xdr:nvSpPr>
      <xdr:spPr>
        <a:xfrm>
          <a:off x="6604000" y="47224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147320</xdr:rowOff>
    </xdr:from>
    <xdr:to xmlns:xdr="http://schemas.openxmlformats.org/drawingml/2006/spreadsheetDrawing">
      <xdr:col>54</xdr:col>
      <xdr:colOff>171450</xdr:colOff>
      <xdr:row>38</xdr:row>
      <xdr:rowOff>136525</xdr:rowOff>
    </xdr:to>
    <xdr:cxnSp macro="">
      <xdr:nvCxnSpPr>
        <xdr:cNvPr id="284" name="直線コネクタ 283"/>
        <xdr:cNvCxnSpPr/>
      </xdr:nvCxnSpPr>
      <xdr:spPr>
        <a:xfrm flipV="1">
          <a:off x="10458450" y="5347970"/>
          <a:ext cx="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140335</xdr:rowOff>
    </xdr:from>
    <xdr:ext cx="243840" cy="247015"/>
    <xdr:sp macro="" textlink="">
      <xdr:nvSpPr>
        <xdr:cNvPr id="285" name="労働費最小値テキスト"/>
        <xdr:cNvSpPr txBox="1"/>
      </xdr:nvSpPr>
      <xdr:spPr>
        <a:xfrm>
          <a:off x="10528300" y="6514465"/>
          <a:ext cx="2438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6" name="直線コネクタ 285"/>
        <xdr:cNvCxnSpPr/>
      </xdr:nvCxnSpPr>
      <xdr:spPr>
        <a:xfrm>
          <a:off x="10388600" y="651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95250</xdr:rowOff>
    </xdr:from>
    <xdr:ext cx="464185" cy="252730"/>
    <xdr:sp macro="" textlink="">
      <xdr:nvSpPr>
        <xdr:cNvPr id="287" name="労働費最大値テキスト"/>
        <xdr:cNvSpPr txBox="1"/>
      </xdr:nvSpPr>
      <xdr:spPr>
        <a:xfrm>
          <a:off x="10528300" y="512826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8" name="直線コネクタ 287"/>
        <xdr:cNvCxnSpPr/>
      </xdr:nvCxnSpPr>
      <xdr:spPr>
        <a:xfrm>
          <a:off x="10388600" y="534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153670</xdr:rowOff>
    </xdr:from>
    <xdr:to xmlns:xdr="http://schemas.openxmlformats.org/drawingml/2006/spreadsheetDrawing">
      <xdr:col>55</xdr:col>
      <xdr:colOff>0</xdr:colOff>
      <xdr:row>37</xdr:row>
      <xdr:rowOff>156210</xdr:rowOff>
    </xdr:to>
    <xdr:cxnSp macro="">
      <xdr:nvCxnSpPr>
        <xdr:cNvPr id="289" name="直線コネクタ 288"/>
        <xdr:cNvCxnSpPr/>
      </xdr:nvCxnSpPr>
      <xdr:spPr>
        <a:xfrm>
          <a:off x="9639300" y="63601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93980</xdr:rowOff>
    </xdr:from>
    <xdr:ext cx="372745" cy="253365"/>
    <xdr:sp macro="" textlink="">
      <xdr:nvSpPr>
        <xdr:cNvPr id="290" name="労働費平均値テキスト"/>
        <xdr:cNvSpPr txBox="1"/>
      </xdr:nvSpPr>
      <xdr:spPr>
        <a:xfrm>
          <a:off x="10528300" y="6132830"/>
          <a:ext cx="3727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71755</xdr:rowOff>
    </xdr:from>
    <xdr:to xmlns:xdr="http://schemas.openxmlformats.org/drawingml/2006/spreadsheetDrawing">
      <xdr:col>55</xdr:col>
      <xdr:colOff>50800</xdr:colOff>
      <xdr:row>38</xdr:row>
      <xdr:rowOff>3175</xdr:rowOff>
    </xdr:to>
    <xdr:sp macro="" textlink="">
      <xdr:nvSpPr>
        <xdr:cNvPr id="291" name="フローチャート: 判断 290"/>
        <xdr:cNvSpPr/>
      </xdr:nvSpPr>
      <xdr:spPr>
        <a:xfrm>
          <a:off x="10426700" y="6278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130175</xdr:rowOff>
    </xdr:from>
    <xdr:to xmlns:xdr="http://schemas.openxmlformats.org/drawingml/2006/spreadsheetDrawing">
      <xdr:col>50</xdr:col>
      <xdr:colOff>114300</xdr:colOff>
      <xdr:row>37</xdr:row>
      <xdr:rowOff>153670</xdr:rowOff>
    </xdr:to>
    <xdr:cxnSp macro="">
      <xdr:nvCxnSpPr>
        <xdr:cNvPr id="292" name="直線コネクタ 291"/>
        <xdr:cNvCxnSpPr/>
      </xdr:nvCxnSpPr>
      <xdr:spPr>
        <a:xfrm>
          <a:off x="8743950" y="6336665"/>
          <a:ext cx="8953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73660</xdr:rowOff>
    </xdr:from>
    <xdr:to xmlns:xdr="http://schemas.openxmlformats.org/drawingml/2006/spreadsheetDrawing">
      <xdr:col>50</xdr:col>
      <xdr:colOff>165100</xdr:colOff>
      <xdr:row>38</xdr:row>
      <xdr:rowOff>5715</xdr:rowOff>
    </xdr:to>
    <xdr:sp macro="" textlink="">
      <xdr:nvSpPr>
        <xdr:cNvPr id="293" name="フローチャート: 判断 292"/>
        <xdr:cNvSpPr/>
      </xdr:nvSpPr>
      <xdr:spPr>
        <a:xfrm>
          <a:off x="9588500" y="62801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21590</xdr:rowOff>
    </xdr:from>
    <xdr:ext cx="378460" cy="252730"/>
    <xdr:sp macro="" textlink="">
      <xdr:nvSpPr>
        <xdr:cNvPr id="294" name="テキスト ボックス 293"/>
        <xdr:cNvSpPr txBox="1"/>
      </xdr:nvSpPr>
      <xdr:spPr>
        <a:xfrm>
          <a:off x="9450070" y="606044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130175</xdr:rowOff>
    </xdr:from>
    <xdr:to xmlns:xdr="http://schemas.openxmlformats.org/drawingml/2006/spreadsheetDrawing">
      <xdr:col>45</xdr:col>
      <xdr:colOff>171450</xdr:colOff>
      <xdr:row>38</xdr:row>
      <xdr:rowOff>6350</xdr:rowOff>
    </xdr:to>
    <xdr:cxnSp macro="">
      <xdr:nvCxnSpPr>
        <xdr:cNvPr id="295" name="直線コネクタ 294"/>
        <xdr:cNvCxnSpPr/>
      </xdr:nvCxnSpPr>
      <xdr:spPr>
        <a:xfrm flipV="1">
          <a:off x="7861300" y="6336665"/>
          <a:ext cx="8826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90170</xdr:rowOff>
    </xdr:from>
    <xdr:to xmlns:xdr="http://schemas.openxmlformats.org/drawingml/2006/spreadsheetDrawing">
      <xdr:col>46</xdr:col>
      <xdr:colOff>38100</xdr:colOff>
      <xdr:row>38</xdr:row>
      <xdr:rowOff>21590</xdr:rowOff>
    </xdr:to>
    <xdr:sp macro="" textlink="">
      <xdr:nvSpPr>
        <xdr:cNvPr id="296" name="フローチャート: 判断 295"/>
        <xdr:cNvSpPr/>
      </xdr:nvSpPr>
      <xdr:spPr>
        <a:xfrm>
          <a:off x="8699500" y="629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38</xdr:row>
      <xdr:rowOff>13335</xdr:rowOff>
    </xdr:from>
    <xdr:ext cx="378460" cy="247650"/>
    <xdr:sp macro="" textlink="">
      <xdr:nvSpPr>
        <xdr:cNvPr id="297" name="テキスト ボックス 296"/>
        <xdr:cNvSpPr txBox="1"/>
      </xdr:nvSpPr>
      <xdr:spPr>
        <a:xfrm>
          <a:off x="8553450" y="6387465"/>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152400</xdr:rowOff>
    </xdr:from>
    <xdr:to xmlns:xdr="http://schemas.openxmlformats.org/drawingml/2006/spreadsheetDrawing">
      <xdr:col>41</xdr:col>
      <xdr:colOff>50800</xdr:colOff>
      <xdr:row>38</xdr:row>
      <xdr:rowOff>6350</xdr:rowOff>
    </xdr:to>
    <xdr:cxnSp macro="">
      <xdr:nvCxnSpPr>
        <xdr:cNvPr id="298" name="直線コネクタ 297"/>
        <xdr:cNvCxnSpPr/>
      </xdr:nvCxnSpPr>
      <xdr:spPr>
        <a:xfrm>
          <a:off x="6972300" y="63588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80645</xdr:rowOff>
    </xdr:from>
    <xdr:to xmlns:xdr="http://schemas.openxmlformats.org/drawingml/2006/spreadsheetDrawing">
      <xdr:col>41</xdr:col>
      <xdr:colOff>101600</xdr:colOff>
      <xdr:row>38</xdr:row>
      <xdr:rowOff>12700</xdr:rowOff>
    </xdr:to>
    <xdr:sp macro="" textlink="">
      <xdr:nvSpPr>
        <xdr:cNvPr id="299" name="フローチャート: 判断 298"/>
        <xdr:cNvSpPr/>
      </xdr:nvSpPr>
      <xdr:spPr>
        <a:xfrm>
          <a:off x="7810500" y="628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28575</xdr:rowOff>
    </xdr:from>
    <xdr:ext cx="378460" cy="247015"/>
    <xdr:sp macro="" textlink="">
      <xdr:nvSpPr>
        <xdr:cNvPr id="300" name="テキスト ボックス 299"/>
        <xdr:cNvSpPr txBox="1"/>
      </xdr:nvSpPr>
      <xdr:spPr>
        <a:xfrm>
          <a:off x="7672070" y="6067425"/>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94615</xdr:rowOff>
    </xdr:from>
    <xdr:to xmlns:xdr="http://schemas.openxmlformats.org/drawingml/2006/spreadsheetDrawing">
      <xdr:col>36</xdr:col>
      <xdr:colOff>165100</xdr:colOff>
      <xdr:row>38</xdr:row>
      <xdr:rowOff>26035</xdr:rowOff>
    </xdr:to>
    <xdr:sp macro="" textlink="">
      <xdr:nvSpPr>
        <xdr:cNvPr id="301" name="フローチャート: 判断 300"/>
        <xdr:cNvSpPr/>
      </xdr:nvSpPr>
      <xdr:spPr>
        <a:xfrm>
          <a:off x="6921500" y="6301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41910</xdr:rowOff>
    </xdr:from>
    <xdr:ext cx="378460" cy="252730"/>
    <xdr:sp macro="" textlink="">
      <xdr:nvSpPr>
        <xdr:cNvPr id="302" name="テキスト ボックス 301"/>
        <xdr:cNvSpPr txBox="1"/>
      </xdr:nvSpPr>
      <xdr:spPr>
        <a:xfrm>
          <a:off x="6783070" y="608076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3" name="テキスト ボックス 302"/>
        <xdr:cNvSpPr txBox="1"/>
      </xdr:nvSpPr>
      <xdr:spPr>
        <a:xfrm>
          <a:off x="102870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4" name="テキスト ボックス 303"/>
        <xdr:cNvSpPr txBox="1"/>
      </xdr:nvSpPr>
      <xdr:spPr>
        <a:xfrm>
          <a:off x="944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5" name="テキスト ボックス 304"/>
        <xdr:cNvSpPr txBox="1"/>
      </xdr:nvSpPr>
      <xdr:spPr>
        <a:xfrm>
          <a:off x="8553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285" cy="253365"/>
    <xdr:sp macro="" textlink="">
      <xdr:nvSpPr>
        <xdr:cNvPr id="306" name="テキスト ボックス 305"/>
        <xdr:cNvSpPr txBox="1"/>
      </xdr:nvSpPr>
      <xdr:spPr>
        <a:xfrm>
          <a:off x="7670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7" name="テキスト ボックス 306"/>
        <xdr:cNvSpPr txBox="1"/>
      </xdr:nvSpPr>
      <xdr:spPr>
        <a:xfrm>
          <a:off x="6781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106680</xdr:rowOff>
    </xdr:from>
    <xdr:to xmlns:xdr="http://schemas.openxmlformats.org/drawingml/2006/spreadsheetDrawing">
      <xdr:col>55</xdr:col>
      <xdr:colOff>50800</xdr:colOff>
      <xdr:row>38</xdr:row>
      <xdr:rowOff>38735</xdr:rowOff>
    </xdr:to>
    <xdr:sp macro="" textlink="">
      <xdr:nvSpPr>
        <xdr:cNvPr id="308" name="楕円 307"/>
        <xdr:cNvSpPr/>
      </xdr:nvSpPr>
      <xdr:spPr>
        <a:xfrm>
          <a:off x="10426700" y="6313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85725</xdr:rowOff>
    </xdr:from>
    <xdr:ext cx="372745" cy="247015"/>
    <xdr:sp macro="" textlink="">
      <xdr:nvSpPr>
        <xdr:cNvPr id="309" name="労働費該当値テキスト"/>
        <xdr:cNvSpPr txBox="1"/>
      </xdr:nvSpPr>
      <xdr:spPr>
        <a:xfrm>
          <a:off x="10528300" y="6292215"/>
          <a:ext cx="3727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104775</xdr:rowOff>
    </xdr:from>
    <xdr:to xmlns:xdr="http://schemas.openxmlformats.org/drawingml/2006/spreadsheetDrawing">
      <xdr:col>50</xdr:col>
      <xdr:colOff>165100</xdr:colOff>
      <xdr:row>38</xdr:row>
      <xdr:rowOff>36195</xdr:rowOff>
    </xdr:to>
    <xdr:sp macro="" textlink="">
      <xdr:nvSpPr>
        <xdr:cNvPr id="310" name="楕円 309"/>
        <xdr:cNvSpPr/>
      </xdr:nvSpPr>
      <xdr:spPr>
        <a:xfrm>
          <a:off x="9588500" y="6311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27305</xdr:rowOff>
    </xdr:from>
    <xdr:ext cx="378460" cy="253365"/>
    <xdr:sp macro="" textlink="">
      <xdr:nvSpPr>
        <xdr:cNvPr id="311" name="テキスト ボックス 310"/>
        <xdr:cNvSpPr txBox="1"/>
      </xdr:nvSpPr>
      <xdr:spPr>
        <a:xfrm>
          <a:off x="9450070" y="64014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80645</xdr:rowOff>
    </xdr:from>
    <xdr:to xmlns:xdr="http://schemas.openxmlformats.org/drawingml/2006/spreadsheetDrawing">
      <xdr:col>46</xdr:col>
      <xdr:colOff>38100</xdr:colOff>
      <xdr:row>38</xdr:row>
      <xdr:rowOff>12700</xdr:rowOff>
    </xdr:to>
    <xdr:sp macro="" textlink="">
      <xdr:nvSpPr>
        <xdr:cNvPr id="312" name="楕円 311"/>
        <xdr:cNvSpPr/>
      </xdr:nvSpPr>
      <xdr:spPr>
        <a:xfrm>
          <a:off x="8699500" y="6287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28575</xdr:rowOff>
    </xdr:from>
    <xdr:ext cx="378460" cy="247015"/>
    <xdr:sp macro="" textlink="">
      <xdr:nvSpPr>
        <xdr:cNvPr id="313" name="テキスト ボックス 312"/>
        <xdr:cNvSpPr txBox="1"/>
      </xdr:nvSpPr>
      <xdr:spPr>
        <a:xfrm>
          <a:off x="8553450" y="6067425"/>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125095</xdr:rowOff>
    </xdr:from>
    <xdr:to xmlns:xdr="http://schemas.openxmlformats.org/drawingml/2006/spreadsheetDrawing">
      <xdr:col>41</xdr:col>
      <xdr:colOff>101600</xdr:colOff>
      <xdr:row>38</xdr:row>
      <xdr:rowOff>56515</xdr:rowOff>
    </xdr:to>
    <xdr:sp macro="" textlink="">
      <xdr:nvSpPr>
        <xdr:cNvPr id="314" name="楕円 313"/>
        <xdr:cNvSpPr/>
      </xdr:nvSpPr>
      <xdr:spPr>
        <a:xfrm>
          <a:off x="7810500" y="6331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48260</xdr:rowOff>
    </xdr:from>
    <xdr:ext cx="378460" cy="247650"/>
    <xdr:sp macro="" textlink="">
      <xdr:nvSpPr>
        <xdr:cNvPr id="315" name="テキスト ボックス 314"/>
        <xdr:cNvSpPr txBox="1"/>
      </xdr:nvSpPr>
      <xdr:spPr>
        <a:xfrm>
          <a:off x="7672070" y="642239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103505</xdr:rowOff>
    </xdr:from>
    <xdr:to xmlns:xdr="http://schemas.openxmlformats.org/drawingml/2006/spreadsheetDrawing">
      <xdr:col>36</xdr:col>
      <xdr:colOff>165100</xdr:colOff>
      <xdr:row>38</xdr:row>
      <xdr:rowOff>34925</xdr:rowOff>
    </xdr:to>
    <xdr:sp macro="" textlink="">
      <xdr:nvSpPr>
        <xdr:cNvPr id="316" name="楕円 315"/>
        <xdr:cNvSpPr/>
      </xdr:nvSpPr>
      <xdr:spPr>
        <a:xfrm>
          <a:off x="6921500" y="6309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26035</xdr:rowOff>
    </xdr:from>
    <xdr:ext cx="378460" cy="253365"/>
    <xdr:sp macro="" textlink="">
      <xdr:nvSpPr>
        <xdr:cNvPr id="317" name="テキスト ボックス 316"/>
        <xdr:cNvSpPr txBox="1"/>
      </xdr:nvSpPr>
      <xdr:spPr>
        <a:xfrm>
          <a:off x="6783070" y="64001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8" name="正方形/長方形 317"/>
        <xdr:cNvSpPr/>
      </xdr:nvSpPr>
      <xdr:spPr>
        <a:xfrm>
          <a:off x="6604000" y="72682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9" name="正方形/長方形 318"/>
        <xdr:cNvSpPr/>
      </xdr:nvSpPr>
      <xdr:spPr>
        <a:xfrm>
          <a:off x="6731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1" name="正方形/長方形 320"/>
        <xdr:cNvSpPr/>
      </xdr:nvSpPr>
      <xdr:spPr>
        <a:xfrm>
          <a:off x="7747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3" name="正方形/長方形 322"/>
        <xdr:cNvSpPr/>
      </xdr:nvSpPr>
      <xdr:spPr>
        <a:xfrm>
          <a:off x="8890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5" name="正方形/長方形 324"/>
        <xdr:cNvSpPr/>
      </xdr:nvSpPr>
      <xdr:spPr>
        <a:xfrm>
          <a:off x="6604000" y="80752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3535" cy="219710"/>
    <xdr:sp macro="" textlink="">
      <xdr:nvSpPr>
        <xdr:cNvPr id="326" name="テキスト ボックス 325"/>
        <xdr:cNvSpPr txBox="1"/>
      </xdr:nvSpPr>
      <xdr:spPr>
        <a:xfrm>
          <a:off x="6565900" y="78886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7" name="直線コネクタ 326"/>
        <xdr:cNvCxnSpPr/>
      </xdr:nvCxnSpPr>
      <xdr:spPr>
        <a:xfrm>
          <a:off x="6604000" y="10310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28" name="直線コネクタ 327"/>
        <xdr:cNvCxnSpPr/>
      </xdr:nvCxnSpPr>
      <xdr:spPr>
        <a:xfrm>
          <a:off x="6604000" y="98634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2570" cy="247015"/>
    <xdr:sp macro="" textlink="">
      <xdr:nvSpPr>
        <xdr:cNvPr id="329" name="テキスト ボックス 328"/>
        <xdr:cNvSpPr txBox="1"/>
      </xdr:nvSpPr>
      <xdr:spPr>
        <a:xfrm>
          <a:off x="6355080" y="97243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0" name="直線コネクタ 329"/>
        <xdr:cNvCxnSpPr/>
      </xdr:nvCxnSpPr>
      <xdr:spPr>
        <a:xfrm>
          <a:off x="6604000" y="941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53340</xdr:rowOff>
    </xdr:from>
    <xdr:ext cx="594995" cy="247015"/>
    <xdr:sp macro="" textlink="">
      <xdr:nvSpPr>
        <xdr:cNvPr id="331" name="テキスト ボックス 330"/>
        <xdr:cNvSpPr txBox="1"/>
      </xdr:nvSpPr>
      <xdr:spPr>
        <a:xfrm>
          <a:off x="6008370" y="927735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2" name="直線コネクタ 331"/>
        <xdr:cNvCxnSpPr/>
      </xdr:nvCxnSpPr>
      <xdr:spPr>
        <a:xfrm>
          <a:off x="6604000" y="89693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109220</xdr:rowOff>
    </xdr:from>
    <xdr:ext cx="594995" cy="247015"/>
    <xdr:sp macro="" textlink="">
      <xdr:nvSpPr>
        <xdr:cNvPr id="333" name="テキスト ボックス 332"/>
        <xdr:cNvSpPr txBox="1"/>
      </xdr:nvSpPr>
      <xdr:spPr>
        <a:xfrm>
          <a:off x="6008370" y="883031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34" name="直線コネクタ 333"/>
        <xdr:cNvCxnSpPr/>
      </xdr:nvCxnSpPr>
      <xdr:spPr>
        <a:xfrm>
          <a:off x="6604000" y="85223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4995" cy="247015"/>
    <xdr:sp macro="" textlink="">
      <xdr:nvSpPr>
        <xdr:cNvPr id="335" name="テキスト ボックス 334"/>
        <xdr:cNvSpPr txBox="1"/>
      </xdr:nvSpPr>
      <xdr:spPr>
        <a:xfrm>
          <a:off x="6008370" y="838327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6" name="直線コネクタ 335"/>
        <xdr:cNvCxnSpPr/>
      </xdr:nvCxnSpPr>
      <xdr:spPr>
        <a:xfrm>
          <a:off x="6604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4995" cy="247015"/>
    <xdr:sp macro="" textlink="">
      <xdr:nvSpPr>
        <xdr:cNvPr id="337" name="テキスト ボックス 336"/>
        <xdr:cNvSpPr txBox="1"/>
      </xdr:nvSpPr>
      <xdr:spPr>
        <a:xfrm>
          <a:off x="6008370" y="79362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8" name="農林水産業費グラフ枠"/>
        <xdr:cNvSpPr/>
      </xdr:nvSpPr>
      <xdr:spPr>
        <a:xfrm>
          <a:off x="6604000" y="80752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52</xdr:row>
      <xdr:rowOff>109855</xdr:rowOff>
    </xdr:from>
    <xdr:to xmlns:xdr="http://schemas.openxmlformats.org/drawingml/2006/spreadsheetDrawing">
      <xdr:col>54</xdr:col>
      <xdr:colOff>171450</xdr:colOff>
      <xdr:row>58</xdr:row>
      <xdr:rowOff>36830</xdr:rowOff>
    </xdr:to>
    <xdr:cxnSp macro="">
      <xdr:nvCxnSpPr>
        <xdr:cNvPr id="339" name="直線コネクタ 338"/>
        <xdr:cNvCxnSpPr/>
      </xdr:nvCxnSpPr>
      <xdr:spPr>
        <a:xfrm flipV="1">
          <a:off x="10458450" y="8830945"/>
          <a:ext cx="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40005</xdr:rowOff>
    </xdr:from>
    <xdr:ext cx="528955" cy="252730"/>
    <xdr:sp macro="" textlink="">
      <xdr:nvSpPr>
        <xdr:cNvPr id="340" name="農林水産業費最小値テキスト"/>
        <xdr:cNvSpPr txBox="1"/>
      </xdr:nvSpPr>
      <xdr:spPr>
        <a:xfrm>
          <a:off x="10528300" y="976693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36830</xdr:rowOff>
    </xdr:from>
    <xdr:to xmlns:xdr="http://schemas.openxmlformats.org/drawingml/2006/spreadsheetDrawing">
      <xdr:col>55</xdr:col>
      <xdr:colOff>88900</xdr:colOff>
      <xdr:row>58</xdr:row>
      <xdr:rowOff>36830</xdr:rowOff>
    </xdr:to>
    <xdr:cxnSp macro="">
      <xdr:nvCxnSpPr>
        <xdr:cNvPr id="341" name="直線コネクタ 340"/>
        <xdr:cNvCxnSpPr/>
      </xdr:nvCxnSpPr>
      <xdr:spPr>
        <a:xfrm>
          <a:off x="10388600" y="976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57785</xdr:rowOff>
    </xdr:from>
    <xdr:ext cx="593090" cy="253365"/>
    <xdr:sp macro="" textlink="">
      <xdr:nvSpPr>
        <xdr:cNvPr id="342" name="農林水産業費最大値テキスト"/>
        <xdr:cNvSpPr txBox="1"/>
      </xdr:nvSpPr>
      <xdr:spPr>
        <a:xfrm>
          <a:off x="10528300" y="86112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109855</xdr:rowOff>
    </xdr:from>
    <xdr:to xmlns:xdr="http://schemas.openxmlformats.org/drawingml/2006/spreadsheetDrawing">
      <xdr:col>55</xdr:col>
      <xdr:colOff>88900</xdr:colOff>
      <xdr:row>52</xdr:row>
      <xdr:rowOff>109855</xdr:rowOff>
    </xdr:to>
    <xdr:cxnSp macro="">
      <xdr:nvCxnSpPr>
        <xdr:cNvPr id="343" name="直線コネクタ 342"/>
        <xdr:cNvCxnSpPr/>
      </xdr:nvCxnSpPr>
      <xdr:spPr>
        <a:xfrm>
          <a:off x="10388600" y="883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162560</xdr:rowOff>
    </xdr:from>
    <xdr:to xmlns:xdr="http://schemas.openxmlformats.org/drawingml/2006/spreadsheetDrawing">
      <xdr:col>55</xdr:col>
      <xdr:colOff>0</xdr:colOff>
      <xdr:row>57</xdr:row>
      <xdr:rowOff>99060</xdr:rowOff>
    </xdr:to>
    <xdr:cxnSp macro="">
      <xdr:nvCxnSpPr>
        <xdr:cNvPr id="344" name="直線コネクタ 343"/>
        <xdr:cNvCxnSpPr/>
      </xdr:nvCxnSpPr>
      <xdr:spPr>
        <a:xfrm flipV="1">
          <a:off x="9639300" y="955421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99695</xdr:rowOff>
    </xdr:from>
    <xdr:ext cx="528955" cy="252730"/>
    <xdr:sp macro="" textlink="">
      <xdr:nvSpPr>
        <xdr:cNvPr id="345" name="農林水産業費平均値テキスト"/>
        <xdr:cNvSpPr txBox="1"/>
      </xdr:nvSpPr>
      <xdr:spPr>
        <a:xfrm>
          <a:off x="10528300" y="9491345"/>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120650</xdr:rowOff>
    </xdr:from>
    <xdr:to xmlns:xdr="http://schemas.openxmlformats.org/drawingml/2006/spreadsheetDrawing">
      <xdr:col>55</xdr:col>
      <xdr:colOff>50800</xdr:colOff>
      <xdr:row>57</xdr:row>
      <xdr:rowOff>52705</xdr:rowOff>
    </xdr:to>
    <xdr:sp macro="" textlink="">
      <xdr:nvSpPr>
        <xdr:cNvPr id="346" name="フローチャート: 判断 345"/>
        <xdr:cNvSpPr/>
      </xdr:nvSpPr>
      <xdr:spPr>
        <a:xfrm>
          <a:off x="10426700" y="9512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8255</xdr:rowOff>
    </xdr:from>
    <xdr:to xmlns:xdr="http://schemas.openxmlformats.org/drawingml/2006/spreadsheetDrawing">
      <xdr:col>50</xdr:col>
      <xdr:colOff>114300</xdr:colOff>
      <xdr:row>57</xdr:row>
      <xdr:rowOff>99060</xdr:rowOff>
    </xdr:to>
    <xdr:cxnSp macro="">
      <xdr:nvCxnSpPr>
        <xdr:cNvPr id="347" name="直線コネクタ 346"/>
        <xdr:cNvCxnSpPr/>
      </xdr:nvCxnSpPr>
      <xdr:spPr>
        <a:xfrm>
          <a:off x="8743950" y="9567545"/>
          <a:ext cx="89535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101600</xdr:rowOff>
    </xdr:from>
    <xdr:to xmlns:xdr="http://schemas.openxmlformats.org/drawingml/2006/spreadsheetDrawing">
      <xdr:col>50</xdr:col>
      <xdr:colOff>165100</xdr:colOff>
      <xdr:row>57</xdr:row>
      <xdr:rowOff>33655</xdr:rowOff>
    </xdr:to>
    <xdr:sp macro="" textlink="">
      <xdr:nvSpPr>
        <xdr:cNvPr id="348" name="フローチャート: 判断 347"/>
        <xdr:cNvSpPr/>
      </xdr:nvSpPr>
      <xdr:spPr>
        <a:xfrm>
          <a:off x="9588500" y="94932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50165</xdr:rowOff>
    </xdr:from>
    <xdr:ext cx="534035" cy="247650"/>
    <xdr:sp macro="" textlink="">
      <xdr:nvSpPr>
        <xdr:cNvPr id="349" name="テキスト ボックス 348"/>
        <xdr:cNvSpPr txBox="1"/>
      </xdr:nvSpPr>
      <xdr:spPr>
        <a:xfrm>
          <a:off x="9371965" y="9274175"/>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8255</xdr:rowOff>
    </xdr:from>
    <xdr:to xmlns:xdr="http://schemas.openxmlformats.org/drawingml/2006/spreadsheetDrawing">
      <xdr:col>45</xdr:col>
      <xdr:colOff>171450</xdr:colOff>
      <xdr:row>57</xdr:row>
      <xdr:rowOff>45720</xdr:rowOff>
    </xdr:to>
    <xdr:cxnSp macro="">
      <xdr:nvCxnSpPr>
        <xdr:cNvPr id="350" name="直線コネクタ 349"/>
        <xdr:cNvCxnSpPr/>
      </xdr:nvCxnSpPr>
      <xdr:spPr>
        <a:xfrm flipV="1">
          <a:off x="7861300" y="9567545"/>
          <a:ext cx="8826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106045</xdr:rowOff>
    </xdr:from>
    <xdr:to xmlns:xdr="http://schemas.openxmlformats.org/drawingml/2006/spreadsheetDrawing">
      <xdr:col>46</xdr:col>
      <xdr:colOff>38100</xdr:colOff>
      <xdr:row>57</xdr:row>
      <xdr:rowOff>37465</xdr:rowOff>
    </xdr:to>
    <xdr:sp macro="" textlink="">
      <xdr:nvSpPr>
        <xdr:cNvPr id="351" name="フローチャート: 判断 350"/>
        <xdr:cNvSpPr/>
      </xdr:nvSpPr>
      <xdr:spPr>
        <a:xfrm>
          <a:off x="8699500" y="949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53340</xdr:rowOff>
    </xdr:from>
    <xdr:ext cx="528320" cy="247015"/>
    <xdr:sp macro="" textlink="">
      <xdr:nvSpPr>
        <xdr:cNvPr id="352" name="テキスト ボックス 351"/>
        <xdr:cNvSpPr txBox="1"/>
      </xdr:nvSpPr>
      <xdr:spPr>
        <a:xfrm>
          <a:off x="8482965" y="927735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45720</xdr:rowOff>
    </xdr:from>
    <xdr:to xmlns:xdr="http://schemas.openxmlformats.org/drawingml/2006/spreadsheetDrawing">
      <xdr:col>41</xdr:col>
      <xdr:colOff>50800</xdr:colOff>
      <xdr:row>57</xdr:row>
      <xdr:rowOff>100330</xdr:rowOff>
    </xdr:to>
    <xdr:cxnSp macro="">
      <xdr:nvCxnSpPr>
        <xdr:cNvPr id="353" name="直線コネクタ 352"/>
        <xdr:cNvCxnSpPr/>
      </xdr:nvCxnSpPr>
      <xdr:spPr>
        <a:xfrm flipV="1">
          <a:off x="6972300" y="96050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138430</xdr:rowOff>
    </xdr:from>
    <xdr:to xmlns:xdr="http://schemas.openxmlformats.org/drawingml/2006/spreadsheetDrawing">
      <xdr:col>41</xdr:col>
      <xdr:colOff>101600</xdr:colOff>
      <xdr:row>57</xdr:row>
      <xdr:rowOff>70485</xdr:rowOff>
    </xdr:to>
    <xdr:sp macro="" textlink="">
      <xdr:nvSpPr>
        <xdr:cNvPr id="354" name="フローチャート: 判断 353"/>
        <xdr:cNvSpPr/>
      </xdr:nvSpPr>
      <xdr:spPr>
        <a:xfrm>
          <a:off x="7810500" y="95300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86360</xdr:rowOff>
    </xdr:from>
    <xdr:ext cx="528320" cy="247015"/>
    <xdr:sp macro="" textlink="">
      <xdr:nvSpPr>
        <xdr:cNvPr id="355" name="テキスト ボックス 354"/>
        <xdr:cNvSpPr txBox="1"/>
      </xdr:nvSpPr>
      <xdr:spPr>
        <a:xfrm>
          <a:off x="7593965" y="931037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151765</xdr:rowOff>
    </xdr:from>
    <xdr:to xmlns:xdr="http://schemas.openxmlformats.org/drawingml/2006/spreadsheetDrawing">
      <xdr:col>36</xdr:col>
      <xdr:colOff>165100</xdr:colOff>
      <xdr:row>57</xdr:row>
      <xdr:rowOff>84455</xdr:rowOff>
    </xdr:to>
    <xdr:sp macro="" textlink="">
      <xdr:nvSpPr>
        <xdr:cNvPr id="356" name="フローチャート: 判断 355"/>
        <xdr:cNvSpPr/>
      </xdr:nvSpPr>
      <xdr:spPr>
        <a:xfrm>
          <a:off x="6921500" y="95434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99695</xdr:rowOff>
    </xdr:from>
    <xdr:ext cx="534035" cy="252730"/>
    <xdr:sp macro="" textlink="">
      <xdr:nvSpPr>
        <xdr:cNvPr id="357" name="テキスト ボックス 356"/>
        <xdr:cNvSpPr txBox="1"/>
      </xdr:nvSpPr>
      <xdr:spPr>
        <a:xfrm>
          <a:off x="6704965" y="932370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8" name="テキスト ボックス 357"/>
        <xdr:cNvSpPr txBox="1"/>
      </xdr:nvSpPr>
      <xdr:spPr>
        <a:xfrm>
          <a:off x="102870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59" name="テキスト ボックス 358"/>
        <xdr:cNvSpPr txBox="1"/>
      </xdr:nvSpPr>
      <xdr:spPr>
        <a:xfrm>
          <a:off x="944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0" name="テキスト ボックス 359"/>
        <xdr:cNvSpPr txBox="1"/>
      </xdr:nvSpPr>
      <xdr:spPr>
        <a:xfrm>
          <a:off x="8553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285" cy="253365"/>
    <xdr:sp macro="" textlink="">
      <xdr:nvSpPr>
        <xdr:cNvPr id="361" name="テキスト ボックス 360"/>
        <xdr:cNvSpPr txBox="1"/>
      </xdr:nvSpPr>
      <xdr:spPr>
        <a:xfrm>
          <a:off x="7670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2" name="テキスト ボックス 361"/>
        <xdr:cNvSpPr txBox="1"/>
      </xdr:nvSpPr>
      <xdr:spPr>
        <a:xfrm>
          <a:off x="6781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112395</xdr:rowOff>
    </xdr:from>
    <xdr:to xmlns:xdr="http://schemas.openxmlformats.org/drawingml/2006/spreadsheetDrawing">
      <xdr:col>55</xdr:col>
      <xdr:colOff>50800</xdr:colOff>
      <xdr:row>57</xdr:row>
      <xdr:rowOff>43815</xdr:rowOff>
    </xdr:to>
    <xdr:sp macro="" textlink="">
      <xdr:nvSpPr>
        <xdr:cNvPr id="363" name="楕円 362"/>
        <xdr:cNvSpPr/>
      </xdr:nvSpPr>
      <xdr:spPr>
        <a:xfrm>
          <a:off x="10426700" y="9504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134620</xdr:rowOff>
    </xdr:from>
    <xdr:ext cx="528955" cy="253365"/>
    <xdr:sp macro="" textlink="">
      <xdr:nvSpPr>
        <xdr:cNvPr id="364" name="農林水産業費該当値テキスト"/>
        <xdr:cNvSpPr txBox="1"/>
      </xdr:nvSpPr>
      <xdr:spPr>
        <a:xfrm>
          <a:off x="10528300" y="93586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50165</xdr:rowOff>
    </xdr:from>
    <xdr:to xmlns:xdr="http://schemas.openxmlformats.org/drawingml/2006/spreadsheetDrawing">
      <xdr:col>50</xdr:col>
      <xdr:colOff>165100</xdr:colOff>
      <xdr:row>57</xdr:row>
      <xdr:rowOff>149225</xdr:rowOff>
    </xdr:to>
    <xdr:sp macro="" textlink="">
      <xdr:nvSpPr>
        <xdr:cNvPr id="365" name="楕円 364"/>
        <xdr:cNvSpPr/>
      </xdr:nvSpPr>
      <xdr:spPr>
        <a:xfrm>
          <a:off x="9588500" y="9609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140335</xdr:rowOff>
    </xdr:from>
    <xdr:ext cx="534035" cy="247015"/>
    <xdr:sp macro="" textlink="">
      <xdr:nvSpPr>
        <xdr:cNvPr id="366" name="テキスト ボックス 365"/>
        <xdr:cNvSpPr txBox="1"/>
      </xdr:nvSpPr>
      <xdr:spPr>
        <a:xfrm>
          <a:off x="9371965" y="9699625"/>
          <a:ext cx="5340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127000</xdr:rowOff>
    </xdr:from>
    <xdr:to xmlns:xdr="http://schemas.openxmlformats.org/drawingml/2006/spreadsheetDrawing">
      <xdr:col>46</xdr:col>
      <xdr:colOff>38100</xdr:colOff>
      <xdr:row>57</xdr:row>
      <xdr:rowOff>58420</xdr:rowOff>
    </xdr:to>
    <xdr:sp macro="" textlink="">
      <xdr:nvSpPr>
        <xdr:cNvPr id="367" name="楕円 366"/>
        <xdr:cNvSpPr/>
      </xdr:nvSpPr>
      <xdr:spPr>
        <a:xfrm>
          <a:off x="8699500" y="9518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50165</xdr:rowOff>
    </xdr:from>
    <xdr:ext cx="528320" cy="247650"/>
    <xdr:sp macro="" textlink="">
      <xdr:nvSpPr>
        <xdr:cNvPr id="368" name="テキスト ボックス 367"/>
        <xdr:cNvSpPr txBox="1"/>
      </xdr:nvSpPr>
      <xdr:spPr>
        <a:xfrm>
          <a:off x="8482965" y="960945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163830</xdr:rowOff>
    </xdr:from>
    <xdr:to xmlns:xdr="http://schemas.openxmlformats.org/drawingml/2006/spreadsheetDrawing">
      <xdr:col>41</xdr:col>
      <xdr:colOff>101600</xdr:colOff>
      <xdr:row>57</xdr:row>
      <xdr:rowOff>95250</xdr:rowOff>
    </xdr:to>
    <xdr:sp macro="" textlink="">
      <xdr:nvSpPr>
        <xdr:cNvPr id="369" name="楕円 368"/>
        <xdr:cNvSpPr/>
      </xdr:nvSpPr>
      <xdr:spPr>
        <a:xfrm>
          <a:off x="7810500" y="9555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86995</xdr:rowOff>
    </xdr:from>
    <xdr:ext cx="528320" cy="247015"/>
    <xdr:sp macro="" textlink="">
      <xdr:nvSpPr>
        <xdr:cNvPr id="370" name="テキスト ボックス 369"/>
        <xdr:cNvSpPr txBox="1"/>
      </xdr:nvSpPr>
      <xdr:spPr>
        <a:xfrm>
          <a:off x="7593965" y="96462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50800</xdr:rowOff>
    </xdr:from>
    <xdr:to xmlns:xdr="http://schemas.openxmlformats.org/drawingml/2006/spreadsheetDrawing">
      <xdr:col>36</xdr:col>
      <xdr:colOff>165100</xdr:colOff>
      <xdr:row>57</xdr:row>
      <xdr:rowOff>150495</xdr:rowOff>
    </xdr:to>
    <xdr:sp macro="" textlink="">
      <xdr:nvSpPr>
        <xdr:cNvPr id="371" name="楕円 370"/>
        <xdr:cNvSpPr/>
      </xdr:nvSpPr>
      <xdr:spPr>
        <a:xfrm>
          <a:off x="6921500" y="9610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141605</xdr:rowOff>
    </xdr:from>
    <xdr:ext cx="534035" cy="247015"/>
    <xdr:sp macro="" textlink="">
      <xdr:nvSpPr>
        <xdr:cNvPr id="372" name="テキスト ボックス 371"/>
        <xdr:cNvSpPr txBox="1"/>
      </xdr:nvSpPr>
      <xdr:spPr>
        <a:xfrm>
          <a:off x="6704965" y="9700895"/>
          <a:ext cx="5340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3" name="正方形/長方形 372"/>
        <xdr:cNvSpPr/>
      </xdr:nvSpPr>
      <xdr:spPr>
        <a:xfrm>
          <a:off x="6604000" y="106210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4" name="正方形/長方形 373"/>
        <xdr:cNvSpPr/>
      </xdr:nvSpPr>
      <xdr:spPr>
        <a:xfrm>
          <a:off x="6731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6" name="正方形/長方形 375"/>
        <xdr:cNvSpPr/>
      </xdr:nvSpPr>
      <xdr:spPr>
        <a:xfrm>
          <a:off x="7747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8" name="正方形/長方形 377"/>
        <xdr:cNvSpPr/>
      </xdr:nvSpPr>
      <xdr:spPr>
        <a:xfrm>
          <a:off x="8890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0" name="正方形/長方形 379"/>
        <xdr:cNvSpPr/>
      </xdr:nvSpPr>
      <xdr:spPr>
        <a:xfrm>
          <a:off x="6604000" y="114280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3535" cy="219710"/>
    <xdr:sp macro="" textlink="">
      <xdr:nvSpPr>
        <xdr:cNvPr id="381" name="テキスト ボックス 380"/>
        <xdr:cNvSpPr txBox="1"/>
      </xdr:nvSpPr>
      <xdr:spPr>
        <a:xfrm>
          <a:off x="6565900" y="112414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2" name="直線コネクタ 381"/>
        <xdr:cNvCxnSpPr/>
      </xdr:nvCxnSpPr>
      <xdr:spPr>
        <a:xfrm>
          <a:off x="6604000" y="13663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24765</xdr:rowOff>
    </xdr:from>
    <xdr:to xmlns:xdr="http://schemas.openxmlformats.org/drawingml/2006/spreadsheetDrawing">
      <xdr:col>59</xdr:col>
      <xdr:colOff>50800</xdr:colOff>
      <xdr:row>78</xdr:row>
      <xdr:rowOff>24765</xdr:rowOff>
    </xdr:to>
    <xdr:cxnSp macro="">
      <xdr:nvCxnSpPr>
        <xdr:cNvPr id="383" name="直線コネクタ 382"/>
        <xdr:cNvCxnSpPr/>
      </xdr:nvCxnSpPr>
      <xdr:spPr>
        <a:xfrm>
          <a:off x="6604000" y="13104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53340</xdr:rowOff>
    </xdr:from>
    <xdr:ext cx="242570" cy="247015"/>
    <xdr:sp macro="" textlink="">
      <xdr:nvSpPr>
        <xdr:cNvPr id="384" name="テキスト ボックス 383"/>
        <xdr:cNvSpPr txBox="1"/>
      </xdr:nvSpPr>
      <xdr:spPr>
        <a:xfrm>
          <a:off x="6355080" y="129654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85" name="直線コネクタ 384"/>
        <xdr:cNvCxnSpPr/>
      </xdr:nvCxnSpPr>
      <xdr:spPr>
        <a:xfrm>
          <a:off x="6604000" y="12545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4995" cy="247015"/>
    <xdr:sp macro="" textlink="">
      <xdr:nvSpPr>
        <xdr:cNvPr id="386" name="テキスト ボックス 385"/>
        <xdr:cNvSpPr txBox="1"/>
      </xdr:nvSpPr>
      <xdr:spPr>
        <a:xfrm>
          <a:off x="6008370" y="124066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80645</xdr:rowOff>
    </xdr:from>
    <xdr:to xmlns:xdr="http://schemas.openxmlformats.org/drawingml/2006/spreadsheetDrawing">
      <xdr:col>59</xdr:col>
      <xdr:colOff>50800</xdr:colOff>
      <xdr:row>71</xdr:row>
      <xdr:rowOff>80645</xdr:rowOff>
    </xdr:to>
    <xdr:cxnSp macro="">
      <xdr:nvCxnSpPr>
        <xdr:cNvPr id="387" name="直線コネクタ 386"/>
        <xdr:cNvCxnSpPr/>
      </xdr:nvCxnSpPr>
      <xdr:spPr>
        <a:xfrm>
          <a:off x="6604000" y="11986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109220</xdr:rowOff>
    </xdr:from>
    <xdr:ext cx="594995" cy="247015"/>
    <xdr:sp macro="" textlink="">
      <xdr:nvSpPr>
        <xdr:cNvPr id="388" name="テキスト ボックス 387"/>
        <xdr:cNvSpPr txBox="1"/>
      </xdr:nvSpPr>
      <xdr:spPr>
        <a:xfrm>
          <a:off x="6008370" y="118478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89" name="直線コネクタ 388"/>
        <xdr:cNvCxnSpPr/>
      </xdr:nvCxnSpPr>
      <xdr:spPr>
        <a:xfrm>
          <a:off x="6604000" y="1142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4995" cy="247015"/>
    <xdr:sp macro="" textlink="">
      <xdr:nvSpPr>
        <xdr:cNvPr id="390" name="テキスト ボックス 389"/>
        <xdr:cNvSpPr txBox="1"/>
      </xdr:nvSpPr>
      <xdr:spPr>
        <a:xfrm>
          <a:off x="6008370" y="112890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1" name="商工費グラフ枠"/>
        <xdr:cNvSpPr/>
      </xdr:nvSpPr>
      <xdr:spPr>
        <a:xfrm>
          <a:off x="6604000" y="114280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89535</xdr:rowOff>
    </xdr:from>
    <xdr:to xmlns:xdr="http://schemas.openxmlformats.org/drawingml/2006/spreadsheetDrawing">
      <xdr:col>54</xdr:col>
      <xdr:colOff>171450</xdr:colOff>
      <xdr:row>78</xdr:row>
      <xdr:rowOff>6985</xdr:rowOff>
    </xdr:to>
    <xdr:cxnSp macro="">
      <xdr:nvCxnSpPr>
        <xdr:cNvPr id="392" name="直線コネクタ 391"/>
        <xdr:cNvCxnSpPr/>
      </xdr:nvCxnSpPr>
      <xdr:spPr>
        <a:xfrm flipV="1">
          <a:off x="10458450" y="11828145"/>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11430</xdr:rowOff>
    </xdr:from>
    <xdr:ext cx="464185" cy="247650"/>
    <xdr:sp macro="" textlink="">
      <xdr:nvSpPr>
        <xdr:cNvPr id="393" name="商工費最小値テキスト"/>
        <xdr:cNvSpPr txBox="1"/>
      </xdr:nvSpPr>
      <xdr:spPr>
        <a:xfrm>
          <a:off x="10528300" y="1309116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6985</xdr:rowOff>
    </xdr:from>
    <xdr:to xmlns:xdr="http://schemas.openxmlformats.org/drawingml/2006/spreadsheetDrawing">
      <xdr:col>55</xdr:col>
      <xdr:colOff>88900</xdr:colOff>
      <xdr:row>78</xdr:row>
      <xdr:rowOff>6985</xdr:rowOff>
    </xdr:to>
    <xdr:cxnSp macro="">
      <xdr:nvCxnSpPr>
        <xdr:cNvPr id="394" name="直線コネクタ 393"/>
        <xdr:cNvCxnSpPr/>
      </xdr:nvCxnSpPr>
      <xdr:spPr>
        <a:xfrm>
          <a:off x="10388600" y="1308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37465</xdr:rowOff>
    </xdr:from>
    <xdr:ext cx="593090" cy="253365"/>
    <xdr:sp macro="" textlink="">
      <xdr:nvSpPr>
        <xdr:cNvPr id="395" name="商工費最大値テキスト"/>
        <xdr:cNvSpPr txBox="1"/>
      </xdr:nvSpPr>
      <xdr:spPr>
        <a:xfrm>
          <a:off x="10528300" y="116084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228,453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89535</xdr:rowOff>
    </xdr:from>
    <xdr:to xmlns:xdr="http://schemas.openxmlformats.org/drawingml/2006/spreadsheetDrawing">
      <xdr:col>55</xdr:col>
      <xdr:colOff>88900</xdr:colOff>
      <xdr:row>70</xdr:row>
      <xdr:rowOff>89535</xdr:rowOff>
    </xdr:to>
    <xdr:cxnSp macro="">
      <xdr:nvCxnSpPr>
        <xdr:cNvPr id="396" name="直線コネクタ 395"/>
        <xdr:cNvCxnSpPr/>
      </xdr:nvCxnSpPr>
      <xdr:spPr>
        <a:xfrm>
          <a:off x="10388600" y="1182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67945</xdr:rowOff>
    </xdr:from>
    <xdr:to xmlns:xdr="http://schemas.openxmlformats.org/drawingml/2006/spreadsheetDrawing">
      <xdr:col>55</xdr:col>
      <xdr:colOff>0</xdr:colOff>
      <xdr:row>77</xdr:row>
      <xdr:rowOff>84455</xdr:rowOff>
    </xdr:to>
    <xdr:cxnSp macro="">
      <xdr:nvCxnSpPr>
        <xdr:cNvPr id="397" name="直線コネクタ 396"/>
        <xdr:cNvCxnSpPr/>
      </xdr:nvCxnSpPr>
      <xdr:spPr>
        <a:xfrm flipV="1">
          <a:off x="9639300" y="1298003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10160</xdr:rowOff>
    </xdr:from>
    <xdr:ext cx="528955" cy="247650"/>
    <xdr:sp macro="" textlink="">
      <xdr:nvSpPr>
        <xdr:cNvPr id="398" name="商工費平均値テキスト"/>
        <xdr:cNvSpPr txBox="1"/>
      </xdr:nvSpPr>
      <xdr:spPr>
        <a:xfrm>
          <a:off x="10528300" y="12754610"/>
          <a:ext cx="5289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154940</xdr:rowOff>
    </xdr:from>
    <xdr:to xmlns:xdr="http://schemas.openxmlformats.org/drawingml/2006/spreadsheetDrawing">
      <xdr:col>55</xdr:col>
      <xdr:colOff>50800</xdr:colOff>
      <xdr:row>77</xdr:row>
      <xdr:rowOff>86995</xdr:rowOff>
    </xdr:to>
    <xdr:sp macro="" textlink="">
      <xdr:nvSpPr>
        <xdr:cNvPr id="399" name="フローチャート: 判断 398"/>
        <xdr:cNvSpPr/>
      </xdr:nvSpPr>
      <xdr:spPr>
        <a:xfrm>
          <a:off x="10426700" y="12899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84455</xdr:rowOff>
    </xdr:from>
    <xdr:to xmlns:xdr="http://schemas.openxmlformats.org/drawingml/2006/spreadsheetDrawing">
      <xdr:col>50</xdr:col>
      <xdr:colOff>114300</xdr:colOff>
      <xdr:row>77</xdr:row>
      <xdr:rowOff>99060</xdr:rowOff>
    </xdr:to>
    <xdr:cxnSp macro="">
      <xdr:nvCxnSpPr>
        <xdr:cNvPr id="400" name="直線コネクタ 399"/>
        <xdr:cNvCxnSpPr/>
      </xdr:nvCxnSpPr>
      <xdr:spPr>
        <a:xfrm flipV="1">
          <a:off x="8743950" y="12996545"/>
          <a:ext cx="8953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8890</xdr:rowOff>
    </xdr:from>
    <xdr:to xmlns:xdr="http://schemas.openxmlformats.org/drawingml/2006/spreadsheetDrawing">
      <xdr:col>50</xdr:col>
      <xdr:colOff>165100</xdr:colOff>
      <xdr:row>77</xdr:row>
      <xdr:rowOff>108585</xdr:rowOff>
    </xdr:to>
    <xdr:sp macro="" textlink="">
      <xdr:nvSpPr>
        <xdr:cNvPr id="401" name="フローチャート: 判断 400"/>
        <xdr:cNvSpPr/>
      </xdr:nvSpPr>
      <xdr:spPr>
        <a:xfrm>
          <a:off x="9588500" y="12920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125095</xdr:rowOff>
    </xdr:from>
    <xdr:ext cx="534035" cy="247650"/>
    <xdr:sp macro="" textlink="">
      <xdr:nvSpPr>
        <xdr:cNvPr id="402" name="テキスト ボックス 401"/>
        <xdr:cNvSpPr txBox="1"/>
      </xdr:nvSpPr>
      <xdr:spPr>
        <a:xfrm>
          <a:off x="9371965" y="12701905"/>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99060</xdr:rowOff>
    </xdr:from>
    <xdr:to xmlns:xdr="http://schemas.openxmlformats.org/drawingml/2006/spreadsheetDrawing">
      <xdr:col>45</xdr:col>
      <xdr:colOff>171450</xdr:colOff>
      <xdr:row>77</xdr:row>
      <xdr:rowOff>105410</xdr:rowOff>
    </xdr:to>
    <xdr:cxnSp macro="">
      <xdr:nvCxnSpPr>
        <xdr:cNvPr id="403" name="直線コネクタ 402"/>
        <xdr:cNvCxnSpPr/>
      </xdr:nvCxnSpPr>
      <xdr:spPr>
        <a:xfrm flipV="1">
          <a:off x="7861300" y="13011150"/>
          <a:ext cx="8826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167005</xdr:rowOff>
    </xdr:from>
    <xdr:to xmlns:xdr="http://schemas.openxmlformats.org/drawingml/2006/spreadsheetDrawing">
      <xdr:col>46</xdr:col>
      <xdr:colOff>38100</xdr:colOff>
      <xdr:row>77</xdr:row>
      <xdr:rowOff>98425</xdr:rowOff>
    </xdr:to>
    <xdr:sp macro="" textlink="">
      <xdr:nvSpPr>
        <xdr:cNvPr id="404" name="フローチャート: 判断 403"/>
        <xdr:cNvSpPr/>
      </xdr:nvSpPr>
      <xdr:spPr>
        <a:xfrm>
          <a:off x="8699500" y="12911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114935</xdr:rowOff>
    </xdr:from>
    <xdr:ext cx="528320" cy="253365"/>
    <xdr:sp macro="" textlink="">
      <xdr:nvSpPr>
        <xdr:cNvPr id="405" name="テキスト ボックス 404"/>
        <xdr:cNvSpPr txBox="1"/>
      </xdr:nvSpPr>
      <xdr:spPr>
        <a:xfrm>
          <a:off x="8482965" y="126917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74295</xdr:rowOff>
    </xdr:from>
    <xdr:to xmlns:xdr="http://schemas.openxmlformats.org/drawingml/2006/spreadsheetDrawing">
      <xdr:col>41</xdr:col>
      <xdr:colOff>50800</xdr:colOff>
      <xdr:row>77</xdr:row>
      <xdr:rowOff>105410</xdr:rowOff>
    </xdr:to>
    <xdr:cxnSp macro="">
      <xdr:nvCxnSpPr>
        <xdr:cNvPr id="406" name="直線コネクタ 405"/>
        <xdr:cNvCxnSpPr/>
      </xdr:nvCxnSpPr>
      <xdr:spPr>
        <a:xfrm>
          <a:off x="6972300" y="129863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27305</xdr:rowOff>
    </xdr:from>
    <xdr:to xmlns:xdr="http://schemas.openxmlformats.org/drawingml/2006/spreadsheetDrawing">
      <xdr:col>41</xdr:col>
      <xdr:colOff>101600</xdr:colOff>
      <xdr:row>77</xdr:row>
      <xdr:rowOff>127000</xdr:rowOff>
    </xdr:to>
    <xdr:sp macro="" textlink="">
      <xdr:nvSpPr>
        <xdr:cNvPr id="407" name="フローチャート: 判断 406"/>
        <xdr:cNvSpPr/>
      </xdr:nvSpPr>
      <xdr:spPr>
        <a:xfrm>
          <a:off x="7810500" y="12939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142875</xdr:rowOff>
    </xdr:from>
    <xdr:ext cx="528320" cy="247015"/>
    <xdr:sp macro="" textlink="">
      <xdr:nvSpPr>
        <xdr:cNvPr id="408" name="テキスト ボックス 407"/>
        <xdr:cNvSpPr txBox="1"/>
      </xdr:nvSpPr>
      <xdr:spPr>
        <a:xfrm>
          <a:off x="7593965" y="127196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165100</xdr:rowOff>
    </xdr:from>
    <xdr:to xmlns:xdr="http://schemas.openxmlformats.org/drawingml/2006/spreadsheetDrawing">
      <xdr:col>36</xdr:col>
      <xdr:colOff>165100</xdr:colOff>
      <xdr:row>77</xdr:row>
      <xdr:rowOff>96520</xdr:rowOff>
    </xdr:to>
    <xdr:sp macro="" textlink="">
      <xdr:nvSpPr>
        <xdr:cNvPr id="409" name="フローチャート: 判断 408"/>
        <xdr:cNvSpPr/>
      </xdr:nvSpPr>
      <xdr:spPr>
        <a:xfrm>
          <a:off x="6921500" y="12909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113030</xdr:rowOff>
    </xdr:from>
    <xdr:ext cx="534035" cy="253365"/>
    <xdr:sp macro="" textlink="">
      <xdr:nvSpPr>
        <xdr:cNvPr id="410" name="テキスト ボックス 409"/>
        <xdr:cNvSpPr txBox="1"/>
      </xdr:nvSpPr>
      <xdr:spPr>
        <a:xfrm>
          <a:off x="6704965" y="126898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1" name="テキスト ボックス 410"/>
        <xdr:cNvSpPr txBox="1"/>
      </xdr:nvSpPr>
      <xdr:spPr>
        <a:xfrm>
          <a:off x="10287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2" name="テキスト ボックス 411"/>
        <xdr:cNvSpPr txBox="1"/>
      </xdr:nvSpPr>
      <xdr:spPr>
        <a:xfrm>
          <a:off x="944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13" name="テキスト ボックス 412"/>
        <xdr:cNvSpPr txBox="1"/>
      </xdr:nvSpPr>
      <xdr:spPr>
        <a:xfrm>
          <a:off x="8553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285" cy="253365"/>
    <xdr:sp macro="" textlink="">
      <xdr:nvSpPr>
        <xdr:cNvPr id="414" name="テキスト ボックス 413"/>
        <xdr:cNvSpPr txBox="1"/>
      </xdr:nvSpPr>
      <xdr:spPr>
        <a:xfrm>
          <a:off x="7670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15" name="テキスト ボックス 414"/>
        <xdr:cNvSpPr txBox="1"/>
      </xdr:nvSpPr>
      <xdr:spPr>
        <a:xfrm>
          <a:off x="6781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17780</xdr:rowOff>
    </xdr:from>
    <xdr:to xmlns:xdr="http://schemas.openxmlformats.org/drawingml/2006/spreadsheetDrawing">
      <xdr:col>55</xdr:col>
      <xdr:colOff>50800</xdr:colOff>
      <xdr:row>77</xdr:row>
      <xdr:rowOff>117475</xdr:rowOff>
    </xdr:to>
    <xdr:sp macro="" textlink="">
      <xdr:nvSpPr>
        <xdr:cNvPr id="416" name="楕円 415"/>
        <xdr:cNvSpPr/>
      </xdr:nvSpPr>
      <xdr:spPr>
        <a:xfrm>
          <a:off x="10426700" y="12929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133985</xdr:rowOff>
    </xdr:from>
    <xdr:ext cx="528955" cy="253365"/>
    <xdr:sp macro="" textlink="">
      <xdr:nvSpPr>
        <xdr:cNvPr id="417" name="商工費該当値テキスト"/>
        <xdr:cNvSpPr txBox="1"/>
      </xdr:nvSpPr>
      <xdr:spPr>
        <a:xfrm>
          <a:off x="10528300" y="128784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34925</xdr:rowOff>
    </xdr:from>
    <xdr:to xmlns:xdr="http://schemas.openxmlformats.org/drawingml/2006/spreadsheetDrawing">
      <xdr:col>50</xdr:col>
      <xdr:colOff>165100</xdr:colOff>
      <xdr:row>77</xdr:row>
      <xdr:rowOff>133985</xdr:rowOff>
    </xdr:to>
    <xdr:sp macro="" textlink="">
      <xdr:nvSpPr>
        <xdr:cNvPr id="418" name="楕円 417"/>
        <xdr:cNvSpPr/>
      </xdr:nvSpPr>
      <xdr:spPr>
        <a:xfrm>
          <a:off x="9588500" y="12947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125730</xdr:rowOff>
    </xdr:from>
    <xdr:ext cx="534035" cy="247650"/>
    <xdr:sp macro="" textlink="">
      <xdr:nvSpPr>
        <xdr:cNvPr id="419" name="テキスト ボックス 418"/>
        <xdr:cNvSpPr txBox="1"/>
      </xdr:nvSpPr>
      <xdr:spPr>
        <a:xfrm>
          <a:off x="9371965" y="13037820"/>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50165</xdr:rowOff>
    </xdr:from>
    <xdr:to xmlns:xdr="http://schemas.openxmlformats.org/drawingml/2006/spreadsheetDrawing">
      <xdr:col>46</xdr:col>
      <xdr:colOff>38100</xdr:colOff>
      <xdr:row>77</xdr:row>
      <xdr:rowOff>149225</xdr:rowOff>
    </xdr:to>
    <xdr:sp macro="" textlink="">
      <xdr:nvSpPr>
        <xdr:cNvPr id="420" name="楕円 419"/>
        <xdr:cNvSpPr/>
      </xdr:nvSpPr>
      <xdr:spPr>
        <a:xfrm>
          <a:off x="8699500" y="12962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140335</xdr:rowOff>
    </xdr:from>
    <xdr:ext cx="528320" cy="247015"/>
    <xdr:sp macro="" textlink="">
      <xdr:nvSpPr>
        <xdr:cNvPr id="421" name="テキスト ボックス 420"/>
        <xdr:cNvSpPr txBox="1"/>
      </xdr:nvSpPr>
      <xdr:spPr>
        <a:xfrm>
          <a:off x="8482965" y="1305242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55245</xdr:rowOff>
    </xdr:from>
    <xdr:to xmlns:xdr="http://schemas.openxmlformats.org/drawingml/2006/spreadsheetDrawing">
      <xdr:col>41</xdr:col>
      <xdr:colOff>101600</xdr:colOff>
      <xdr:row>77</xdr:row>
      <xdr:rowOff>154305</xdr:rowOff>
    </xdr:to>
    <xdr:sp macro="" textlink="">
      <xdr:nvSpPr>
        <xdr:cNvPr id="422" name="楕円 421"/>
        <xdr:cNvSpPr/>
      </xdr:nvSpPr>
      <xdr:spPr>
        <a:xfrm>
          <a:off x="7810500" y="12967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146050</xdr:rowOff>
    </xdr:from>
    <xdr:ext cx="528320" cy="247650"/>
    <xdr:sp macro="" textlink="">
      <xdr:nvSpPr>
        <xdr:cNvPr id="423" name="テキスト ボックス 422"/>
        <xdr:cNvSpPr txBox="1"/>
      </xdr:nvSpPr>
      <xdr:spPr>
        <a:xfrm>
          <a:off x="7593965" y="13058140"/>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24765</xdr:rowOff>
    </xdr:from>
    <xdr:to xmlns:xdr="http://schemas.openxmlformats.org/drawingml/2006/spreadsheetDrawing">
      <xdr:col>36</xdr:col>
      <xdr:colOff>165100</xdr:colOff>
      <xdr:row>77</xdr:row>
      <xdr:rowOff>124460</xdr:rowOff>
    </xdr:to>
    <xdr:sp macro="" textlink="">
      <xdr:nvSpPr>
        <xdr:cNvPr id="424" name="楕円 423"/>
        <xdr:cNvSpPr/>
      </xdr:nvSpPr>
      <xdr:spPr>
        <a:xfrm>
          <a:off x="6921500" y="12936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115570</xdr:rowOff>
    </xdr:from>
    <xdr:ext cx="534035" cy="253365"/>
    <xdr:sp macro="" textlink="">
      <xdr:nvSpPr>
        <xdr:cNvPr id="425" name="テキスト ボックス 424"/>
        <xdr:cNvSpPr txBox="1"/>
      </xdr:nvSpPr>
      <xdr:spPr>
        <a:xfrm>
          <a:off x="6704965" y="1302766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26" name="正方形/長方形 425"/>
        <xdr:cNvSpPr/>
      </xdr:nvSpPr>
      <xdr:spPr>
        <a:xfrm>
          <a:off x="6604000" y="139738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27" name="正方形/長方形 426"/>
        <xdr:cNvSpPr/>
      </xdr:nvSpPr>
      <xdr:spPr>
        <a:xfrm>
          <a:off x="6731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29" name="正方形/長方形 428"/>
        <xdr:cNvSpPr/>
      </xdr:nvSpPr>
      <xdr:spPr>
        <a:xfrm>
          <a:off x="7747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1" name="正方形/長方形 430"/>
        <xdr:cNvSpPr/>
      </xdr:nvSpPr>
      <xdr:spPr>
        <a:xfrm>
          <a:off x="8890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3535" cy="219710"/>
    <xdr:sp macro="" textlink="">
      <xdr:nvSpPr>
        <xdr:cNvPr id="434" name="テキスト ボックス 433"/>
        <xdr:cNvSpPr txBox="1"/>
      </xdr:nvSpPr>
      <xdr:spPr>
        <a:xfrm>
          <a:off x="6565900" y="145942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6604000" y="16598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2570" cy="252730"/>
    <xdr:sp macro="" textlink="">
      <xdr:nvSpPr>
        <xdr:cNvPr id="437" name="テキスト ボックス 436"/>
        <xdr:cNvSpPr txBox="1"/>
      </xdr:nvSpPr>
      <xdr:spPr>
        <a:xfrm>
          <a:off x="6355080" y="164566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6604000" y="16141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2730"/>
    <xdr:sp macro="" textlink="">
      <xdr:nvSpPr>
        <xdr:cNvPr id="439" name="テキスト ボックス 438"/>
        <xdr:cNvSpPr txBox="1"/>
      </xdr:nvSpPr>
      <xdr:spPr>
        <a:xfrm>
          <a:off x="6008370" y="159994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2730"/>
    <xdr:sp macro="" textlink="">
      <xdr:nvSpPr>
        <xdr:cNvPr id="441" name="テキスト ボックス 440"/>
        <xdr:cNvSpPr txBox="1"/>
      </xdr:nvSpPr>
      <xdr:spPr>
        <a:xfrm>
          <a:off x="6008370" y="155422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42" name="直線コネクタ 441"/>
        <xdr:cNvCxnSpPr/>
      </xdr:nvCxnSpPr>
      <xdr:spPr>
        <a:xfrm>
          <a:off x="6604000" y="152279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4995" cy="248920"/>
    <xdr:sp macro="" textlink="">
      <xdr:nvSpPr>
        <xdr:cNvPr id="443" name="テキスト ボックス 442"/>
        <xdr:cNvSpPr txBox="1"/>
      </xdr:nvSpPr>
      <xdr:spPr>
        <a:xfrm>
          <a:off x="6008370" y="1508887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4" name="直線コネクタ 443"/>
        <xdr:cNvCxnSpPr/>
      </xdr:nvCxnSpPr>
      <xdr:spPr>
        <a:xfrm>
          <a:off x="6604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4995" cy="247015"/>
    <xdr:sp macro="" textlink="">
      <xdr:nvSpPr>
        <xdr:cNvPr id="445" name="テキスト ボックス 444"/>
        <xdr:cNvSpPr txBox="1"/>
      </xdr:nvSpPr>
      <xdr:spPr>
        <a:xfrm>
          <a:off x="6008370" y="146418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6604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49530</xdr:rowOff>
    </xdr:from>
    <xdr:to xmlns:xdr="http://schemas.openxmlformats.org/drawingml/2006/spreadsheetDrawing">
      <xdr:col>54</xdr:col>
      <xdr:colOff>171450</xdr:colOff>
      <xdr:row>98</xdr:row>
      <xdr:rowOff>33020</xdr:rowOff>
    </xdr:to>
    <xdr:cxnSp macro="">
      <xdr:nvCxnSpPr>
        <xdr:cNvPr id="447" name="直線コネクタ 446"/>
        <xdr:cNvCxnSpPr/>
      </xdr:nvCxnSpPr>
      <xdr:spPr>
        <a:xfrm flipV="1">
          <a:off x="10458450" y="1514094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36830</xdr:rowOff>
    </xdr:from>
    <xdr:ext cx="528955" cy="259080"/>
    <xdr:sp macro="" textlink="">
      <xdr:nvSpPr>
        <xdr:cNvPr id="448" name="土木費最小値テキスト"/>
        <xdr:cNvSpPr txBox="1"/>
      </xdr:nvSpPr>
      <xdr:spPr>
        <a:xfrm>
          <a:off x="10528300" y="16496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33020</xdr:rowOff>
    </xdr:from>
    <xdr:to xmlns:xdr="http://schemas.openxmlformats.org/drawingml/2006/spreadsheetDrawing">
      <xdr:col>55</xdr:col>
      <xdr:colOff>88900</xdr:colOff>
      <xdr:row>98</xdr:row>
      <xdr:rowOff>33020</xdr:rowOff>
    </xdr:to>
    <xdr:cxnSp macro="">
      <xdr:nvCxnSpPr>
        <xdr:cNvPr id="449" name="直線コネクタ 448"/>
        <xdr:cNvCxnSpPr/>
      </xdr:nvCxnSpPr>
      <xdr:spPr>
        <a:xfrm>
          <a:off x="10388600" y="1649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164465</xdr:rowOff>
    </xdr:from>
    <xdr:ext cx="593090" cy="247015"/>
    <xdr:sp macro="" textlink="">
      <xdr:nvSpPr>
        <xdr:cNvPr id="450" name="土木費最大値テキスト"/>
        <xdr:cNvSpPr txBox="1"/>
      </xdr:nvSpPr>
      <xdr:spPr>
        <a:xfrm>
          <a:off x="10528300" y="14920595"/>
          <a:ext cx="593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319,634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49530</xdr:rowOff>
    </xdr:from>
    <xdr:to xmlns:xdr="http://schemas.openxmlformats.org/drawingml/2006/spreadsheetDrawing">
      <xdr:col>55</xdr:col>
      <xdr:colOff>88900</xdr:colOff>
      <xdr:row>90</xdr:row>
      <xdr:rowOff>49530</xdr:rowOff>
    </xdr:to>
    <xdr:cxnSp macro="">
      <xdr:nvCxnSpPr>
        <xdr:cNvPr id="451" name="直線コネクタ 450"/>
        <xdr:cNvCxnSpPr/>
      </xdr:nvCxnSpPr>
      <xdr:spPr>
        <a:xfrm>
          <a:off x="10388600" y="1514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12700</xdr:rowOff>
    </xdr:from>
    <xdr:to xmlns:xdr="http://schemas.openxmlformats.org/drawingml/2006/spreadsheetDrawing">
      <xdr:col>55</xdr:col>
      <xdr:colOff>0</xdr:colOff>
      <xdr:row>97</xdr:row>
      <xdr:rowOff>78740</xdr:rowOff>
    </xdr:to>
    <xdr:cxnSp macro="">
      <xdr:nvCxnSpPr>
        <xdr:cNvPr id="452" name="直線コネクタ 451"/>
        <xdr:cNvCxnSpPr/>
      </xdr:nvCxnSpPr>
      <xdr:spPr>
        <a:xfrm flipV="1">
          <a:off x="9639300" y="1630045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93980</xdr:rowOff>
    </xdr:from>
    <xdr:ext cx="528955" cy="259080"/>
    <xdr:sp macro="" textlink="">
      <xdr:nvSpPr>
        <xdr:cNvPr id="453" name="土木費平均値テキスト"/>
        <xdr:cNvSpPr txBox="1"/>
      </xdr:nvSpPr>
      <xdr:spPr>
        <a:xfrm>
          <a:off x="10528300" y="1603883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71120</xdr:rowOff>
    </xdr:from>
    <xdr:to xmlns:xdr="http://schemas.openxmlformats.org/drawingml/2006/spreadsheetDrawing">
      <xdr:col>55</xdr:col>
      <xdr:colOff>50800</xdr:colOff>
      <xdr:row>97</xdr:row>
      <xdr:rowOff>1270</xdr:rowOff>
    </xdr:to>
    <xdr:sp macro="" textlink="">
      <xdr:nvSpPr>
        <xdr:cNvPr id="454" name="フローチャート: 判断 453"/>
        <xdr:cNvSpPr/>
      </xdr:nvSpPr>
      <xdr:spPr>
        <a:xfrm>
          <a:off x="10426700" y="1618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78740</xdr:rowOff>
    </xdr:from>
    <xdr:to xmlns:xdr="http://schemas.openxmlformats.org/drawingml/2006/spreadsheetDrawing">
      <xdr:col>50</xdr:col>
      <xdr:colOff>114300</xdr:colOff>
      <xdr:row>97</xdr:row>
      <xdr:rowOff>84455</xdr:rowOff>
    </xdr:to>
    <xdr:cxnSp macro="">
      <xdr:nvCxnSpPr>
        <xdr:cNvPr id="455" name="直線コネクタ 454"/>
        <xdr:cNvCxnSpPr/>
      </xdr:nvCxnSpPr>
      <xdr:spPr>
        <a:xfrm flipV="1">
          <a:off x="8743950" y="16366490"/>
          <a:ext cx="8953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92075</xdr:rowOff>
    </xdr:from>
    <xdr:to xmlns:xdr="http://schemas.openxmlformats.org/drawingml/2006/spreadsheetDrawing">
      <xdr:col>50</xdr:col>
      <xdr:colOff>165100</xdr:colOff>
      <xdr:row>97</xdr:row>
      <xdr:rowOff>22225</xdr:rowOff>
    </xdr:to>
    <xdr:sp macro="" textlink="">
      <xdr:nvSpPr>
        <xdr:cNvPr id="456" name="フローチャート: 判断 455"/>
        <xdr:cNvSpPr/>
      </xdr:nvSpPr>
      <xdr:spPr>
        <a:xfrm>
          <a:off x="958850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38735</xdr:rowOff>
    </xdr:from>
    <xdr:ext cx="534035" cy="259080"/>
    <xdr:sp macro="" textlink="">
      <xdr:nvSpPr>
        <xdr:cNvPr id="457" name="テキスト ボックス 456"/>
        <xdr:cNvSpPr txBox="1"/>
      </xdr:nvSpPr>
      <xdr:spPr>
        <a:xfrm>
          <a:off x="9371965" y="15983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35560</xdr:rowOff>
    </xdr:from>
    <xdr:to xmlns:xdr="http://schemas.openxmlformats.org/drawingml/2006/spreadsheetDrawing">
      <xdr:col>45</xdr:col>
      <xdr:colOff>171450</xdr:colOff>
      <xdr:row>97</xdr:row>
      <xdr:rowOff>84455</xdr:rowOff>
    </xdr:to>
    <xdr:cxnSp macro="">
      <xdr:nvCxnSpPr>
        <xdr:cNvPr id="458" name="直線コネクタ 457"/>
        <xdr:cNvCxnSpPr/>
      </xdr:nvCxnSpPr>
      <xdr:spPr>
        <a:xfrm>
          <a:off x="7861300" y="16323310"/>
          <a:ext cx="8826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85090</xdr:rowOff>
    </xdr:from>
    <xdr:to xmlns:xdr="http://schemas.openxmlformats.org/drawingml/2006/spreadsheetDrawing">
      <xdr:col>46</xdr:col>
      <xdr:colOff>38100</xdr:colOff>
      <xdr:row>97</xdr:row>
      <xdr:rowOff>15240</xdr:rowOff>
    </xdr:to>
    <xdr:sp macro="" textlink="">
      <xdr:nvSpPr>
        <xdr:cNvPr id="459" name="フローチャート: 判断 458"/>
        <xdr:cNvSpPr/>
      </xdr:nvSpPr>
      <xdr:spPr>
        <a:xfrm>
          <a:off x="8699500" y="1620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31750</xdr:rowOff>
    </xdr:from>
    <xdr:ext cx="528320" cy="252730"/>
    <xdr:sp macro="" textlink="">
      <xdr:nvSpPr>
        <xdr:cNvPr id="460" name="テキスト ボックス 459"/>
        <xdr:cNvSpPr txBox="1"/>
      </xdr:nvSpPr>
      <xdr:spPr>
        <a:xfrm>
          <a:off x="8482965" y="15976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35560</xdr:rowOff>
    </xdr:from>
    <xdr:to xmlns:xdr="http://schemas.openxmlformats.org/drawingml/2006/spreadsheetDrawing">
      <xdr:col>41</xdr:col>
      <xdr:colOff>50800</xdr:colOff>
      <xdr:row>97</xdr:row>
      <xdr:rowOff>84455</xdr:rowOff>
    </xdr:to>
    <xdr:cxnSp macro="">
      <xdr:nvCxnSpPr>
        <xdr:cNvPr id="461" name="直線コネクタ 460"/>
        <xdr:cNvCxnSpPr/>
      </xdr:nvCxnSpPr>
      <xdr:spPr>
        <a:xfrm flipV="1">
          <a:off x="6972300" y="163233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102870</xdr:rowOff>
    </xdr:from>
    <xdr:to xmlns:xdr="http://schemas.openxmlformats.org/drawingml/2006/spreadsheetDrawing">
      <xdr:col>41</xdr:col>
      <xdr:colOff>101600</xdr:colOff>
      <xdr:row>97</xdr:row>
      <xdr:rowOff>33020</xdr:rowOff>
    </xdr:to>
    <xdr:sp macro="" textlink="">
      <xdr:nvSpPr>
        <xdr:cNvPr id="462" name="フローチャート: 判断 461"/>
        <xdr:cNvSpPr/>
      </xdr:nvSpPr>
      <xdr:spPr>
        <a:xfrm>
          <a:off x="78105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49530</xdr:rowOff>
    </xdr:from>
    <xdr:ext cx="528320" cy="259080"/>
    <xdr:sp macro="" textlink="">
      <xdr:nvSpPr>
        <xdr:cNvPr id="463" name="テキスト ボックス 462"/>
        <xdr:cNvSpPr txBox="1"/>
      </xdr:nvSpPr>
      <xdr:spPr>
        <a:xfrm>
          <a:off x="7593965" y="15994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130175</xdr:rowOff>
    </xdr:from>
    <xdr:to xmlns:xdr="http://schemas.openxmlformats.org/drawingml/2006/spreadsheetDrawing">
      <xdr:col>36</xdr:col>
      <xdr:colOff>165100</xdr:colOff>
      <xdr:row>97</xdr:row>
      <xdr:rowOff>60325</xdr:rowOff>
    </xdr:to>
    <xdr:sp macro="" textlink="">
      <xdr:nvSpPr>
        <xdr:cNvPr id="464" name="フローチャート: 判断 463"/>
        <xdr:cNvSpPr/>
      </xdr:nvSpPr>
      <xdr:spPr>
        <a:xfrm>
          <a:off x="692150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76835</xdr:rowOff>
    </xdr:from>
    <xdr:ext cx="534035" cy="252730"/>
    <xdr:sp macro="" textlink="">
      <xdr:nvSpPr>
        <xdr:cNvPr id="465" name="テキスト ボックス 464"/>
        <xdr:cNvSpPr txBox="1"/>
      </xdr:nvSpPr>
      <xdr:spPr>
        <a:xfrm>
          <a:off x="6704965" y="1602168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287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44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68" name="テキスト ボックス 467"/>
        <xdr:cNvSpPr txBox="1"/>
      </xdr:nvSpPr>
      <xdr:spPr>
        <a:xfrm>
          <a:off x="855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285" cy="259080"/>
    <xdr:sp macro="" textlink="">
      <xdr:nvSpPr>
        <xdr:cNvPr id="469" name="テキスト ボックス 468"/>
        <xdr:cNvSpPr txBox="1"/>
      </xdr:nvSpPr>
      <xdr:spPr>
        <a:xfrm>
          <a:off x="7670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78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133350</xdr:rowOff>
    </xdr:from>
    <xdr:to xmlns:xdr="http://schemas.openxmlformats.org/drawingml/2006/spreadsheetDrawing">
      <xdr:col>55</xdr:col>
      <xdr:colOff>50800</xdr:colOff>
      <xdr:row>97</xdr:row>
      <xdr:rowOff>63500</xdr:rowOff>
    </xdr:to>
    <xdr:sp macro="" textlink="">
      <xdr:nvSpPr>
        <xdr:cNvPr id="471" name="楕円 470"/>
        <xdr:cNvSpPr/>
      </xdr:nvSpPr>
      <xdr:spPr>
        <a:xfrm>
          <a:off x="1042670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111760</xdr:rowOff>
    </xdr:from>
    <xdr:ext cx="528955" cy="252730"/>
    <xdr:sp macro="" textlink="">
      <xdr:nvSpPr>
        <xdr:cNvPr id="472" name="土木費該当値テキスト"/>
        <xdr:cNvSpPr txBox="1"/>
      </xdr:nvSpPr>
      <xdr:spPr>
        <a:xfrm>
          <a:off x="10528300" y="162280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73" name="楕円 472"/>
        <xdr:cNvSpPr/>
      </xdr:nvSpPr>
      <xdr:spPr>
        <a:xfrm>
          <a:off x="95885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120650</xdr:rowOff>
    </xdr:from>
    <xdr:ext cx="534035" cy="252730"/>
    <xdr:sp macro="" textlink="">
      <xdr:nvSpPr>
        <xdr:cNvPr id="474" name="テキスト ボックス 473"/>
        <xdr:cNvSpPr txBox="1"/>
      </xdr:nvSpPr>
      <xdr:spPr>
        <a:xfrm>
          <a:off x="9371965" y="164084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33655</xdr:rowOff>
    </xdr:from>
    <xdr:to xmlns:xdr="http://schemas.openxmlformats.org/drawingml/2006/spreadsheetDrawing">
      <xdr:col>46</xdr:col>
      <xdr:colOff>38100</xdr:colOff>
      <xdr:row>97</xdr:row>
      <xdr:rowOff>135255</xdr:rowOff>
    </xdr:to>
    <xdr:sp macro="" textlink="">
      <xdr:nvSpPr>
        <xdr:cNvPr id="475" name="楕円 474"/>
        <xdr:cNvSpPr/>
      </xdr:nvSpPr>
      <xdr:spPr>
        <a:xfrm>
          <a:off x="86995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126365</xdr:rowOff>
    </xdr:from>
    <xdr:ext cx="528320" cy="259080"/>
    <xdr:sp macro="" textlink="">
      <xdr:nvSpPr>
        <xdr:cNvPr id="476" name="テキスト ボックス 475"/>
        <xdr:cNvSpPr txBox="1"/>
      </xdr:nvSpPr>
      <xdr:spPr>
        <a:xfrm>
          <a:off x="8482965" y="164141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156210</xdr:rowOff>
    </xdr:from>
    <xdr:to xmlns:xdr="http://schemas.openxmlformats.org/drawingml/2006/spreadsheetDrawing">
      <xdr:col>41</xdr:col>
      <xdr:colOff>101600</xdr:colOff>
      <xdr:row>97</xdr:row>
      <xdr:rowOff>86360</xdr:rowOff>
    </xdr:to>
    <xdr:sp macro="" textlink="">
      <xdr:nvSpPr>
        <xdr:cNvPr id="477" name="楕円 476"/>
        <xdr:cNvSpPr/>
      </xdr:nvSpPr>
      <xdr:spPr>
        <a:xfrm>
          <a:off x="781050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77470</xdr:rowOff>
    </xdr:from>
    <xdr:ext cx="528320" cy="252730"/>
    <xdr:sp macro="" textlink="">
      <xdr:nvSpPr>
        <xdr:cNvPr id="478" name="テキスト ボックス 477"/>
        <xdr:cNvSpPr txBox="1"/>
      </xdr:nvSpPr>
      <xdr:spPr>
        <a:xfrm>
          <a:off x="7593965" y="163652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33655</xdr:rowOff>
    </xdr:from>
    <xdr:to xmlns:xdr="http://schemas.openxmlformats.org/drawingml/2006/spreadsheetDrawing">
      <xdr:col>36</xdr:col>
      <xdr:colOff>165100</xdr:colOff>
      <xdr:row>97</xdr:row>
      <xdr:rowOff>135255</xdr:rowOff>
    </xdr:to>
    <xdr:sp macro="" textlink="">
      <xdr:nvSpPr>
        <xdr:cNvPr id="479" name="楕円 478"/>
        <xdr:cNvSpPr/>
      </xdr:nvSpPr>
      <xdr:spPr>
        <a:xfrm>
          <a:off x="69215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127000</xdr:rowOff>
    </xdr:from>
    <xdr:ext cx="534035" cy="259080"/>
    <xdr:sp macro="" textlink="">
      <xdr:nvSpPr>
        <xdr:cNvPr id="480" name="テキスト ボックス 479"/>
        <xdr:cNvSpPr txBox="1"/>
      </xdr:nvSpPr>
      <xdr:spPr>
        <a:xfrm>
          <a:off x="6704965" y="16414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81" name="正方形/長方形 480"/>
        <xdr:cNvSpPr/>
      </xdr:nvSpPr>
      <xdr:spPr>
        <a:xfrm>
          <a:off x="12446000" y="391541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2" name="正方形/長方形 481"/>
        <xdr:cNvSpPr/>
      </xdr:nvSpPr>
      <xdr:spPr>
        <a:xfrm>
          <a:off x="12573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4" name="正方形/長方形 483"/>
        <xdr:cNvSpPr/>
      </xdr:nvSpPr>
      <xdr:spPr>
        <a:xfrm>
          <a:off x="13589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86" name="正方形/長方形 485"/>
        <xdr:cNvSpPr/>
      </xdr:nvSpPr>
      <xdr:spPr>
        <a:xfrm>
          <a:off x="14732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88" name="正方形/長方形 487"/>
        <xdr:cNvSpPr/>
      </xdr:nvSpPr>
      <xdr:spPr>
        <a:xfrm>
          <a:off x="12446000" y="472249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250" cy="219710"/>
    <xdr:sp macro="" textlink="">
      <xdr:nvSpPr>
        <xdr:cNvPr id="489" name="テキスト ボックス 488"/>
        <xdr:cNvSpPr txBox="1"/>
      </xdr:nvSpPr>
      <xdr:spPr>
        <a:xfrm>
          <a:off x="12407900" y="45358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0" name="直線コネクタ 489"/>
        <xdr:cNvCxnSpPr/>
      </xdr:nvCxnSpPr>
      <xdr:spPr>
        <a:xfrm>
          <a:off x="12446000" y="69576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109220</xdr:rowOff>
    </xdr:from>
    <xdr:ext cx="242570" cy="247015"/>
    <xdr:sp macro="" textlink="">
      <xdr:nvSpPr>
        <xdr:cNvPr id="491" name="テキスト ボックス 490"/>
        <xdr:cNvSpPr txBox="1"/>
      </xdr:nvSpPr>
      <xdr:spPr>
        <a:xfrm>
          <a:off x="12197080" y="68186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492" name="直線コネクタ 491"/>
        <xdr:cNvCxnSpPr/>
      </xdr:nvCxnSpPr>
      <xdr:spPr>
        <a:xfrm>
          <a:off x="12446000" y="658495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72390</xdr:rowOff>
    </xdr:from>
    <xdr:ext cx="531495" cy="247650"/>
    <xdr:sp macro="" textlink="">
      <xdr:nvSpPr>
        <xdr:cNvPr id="493" name="テキスト ボックス 492"/>
        <xdr:cNvSpPr txBox="1"/>
      </xdr:nvSpPr>
      <xdr:spPr>
        <a:xfrm>
          <a:off x="11914505" y="64465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494" name="直線コネクタ 493"/>
        <xdr:cNvCxnSpPr/>
      </xdr:nvCxnSpPr>
      <xdr:spPr>
        <a:xfrm>
          <a:off x="12446000" y="62122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47650"/>
    <xdr:sp macro="" textlink="">
      <xdr:nvSpPr>
        <xdr:cNvPr id="495" name="テキスト ボックス 494"/>
        <xdr:cNvSpPr txBox="1"/>
      </xdr:nvSpPr>
      <xdr:spPr>
        <a:xfrm>
          <a:off x="11914505" y="60737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496" name="直線コネクタ 495"/>
        <xdr:cNvCxnSpPr/>
      </xdr:nvCxnSpPr>
      <xdr:spPr>
        <a:xfrm>
          <a:off x="12446000" y="5840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47015"/>
    <xdr:sp macro="" textlink="">
      <xdr:nvSpPr>
        <xdr:cNvPr id="497" name="テキスト ボックス 496"/>
        <xdr:cNvSpPr txBox="1"/>
      </xdr:nvSpPr>
      <xdr:spPr>
        <a:xfrm>
          <a:off x="11914505" y="57010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498" name="直線コネクタ 497"/>
        <xdr:cNvCxnSpPr/>
      </xdr:nvCxnSpPr>
      <xdr:spPr>
        <a:xfrm>
          <a:off x="12446000" y="546735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47650"/>
    <xdr:sp macro="" textlink="">
      <xdr:nvSpPr>
        <xdr:cNvPr id="499" name="テキスト ボックス 498"/>
        <xdr:cNvSpPr txBox="1"/>
      </xdr:nvSpPr>
      <xdr:spPr>
        <a:xfrm>
          <a:off x="11914505" y="53289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00" name="直線コネクタ 499"/>
        <xdr:cNvCxnSpPr/>
      </xdr:nvCxnSpPr>
      <xdr:spPr>
        <a:xfrm>
          <a:off x="12446000" y="50946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4995" cy="247650"/>
    <xdr:sp macro="" textlink="">
      <xdr:nvSpPr>
        <xdr:cNvPr id="501" name="テキスト ボックス 500"/>
        <xdr:cNvSpPr txBox="1"/>
      </xdr:nvSpPr>
      <xdr:spPr>
        <a:xfrm>
          <a:off x="11850370" y="49561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2" name="直線コネクタ 501"/>
        <xdr:cNvCxnSpPr/>
      </xdr:nvCxnSpPr>
      <xdr:spPr>
        <a:xfrm>
          <a:off x="12446000" y="47224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4995" cy="247015"/>
    <xdr:sp macro="" textlink="">
      <xdr:nvSpPr>
        <xdr:cNvPr id="503" name="テキスト ボックス 502"/>
        <xdr:cNvSpPr txBox="1"/>
      </xdr:nvSpPr>
      <xdr:spPr>
        <a:xfrm>
          <a:off x="11850370" y="45834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4" name="消防費グラフ枠"/>
        <xdr:cNvSpPr/>
      </xdr:nvSpPr>
      <xdr:spPr>
        <a:xfrm>
          <a:off x="12446000" y="472249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118745</xdr:rowOff>
    </xdr:from>
    <xdr:to xmlns:xdr="http://schemas.openxmlformats.org/drawingml/2006/spreadsheetDrawing">
      <xdr:col>85</xdr:col>
      <xdr:colOff>126365</xdr:colOff>
      <xdr:row>39</xdr:row>
      <xdr:rowOff>86360</xdr:rowOff>
    </xdr:to>
    <xdr:cxnSp macro="">
      <xdr:nvCxnSpPr>
        <xdr:cNvPr id="505" name="直線コネクタ 504"/>
        <xdr:cNvCxnSpPr/>
      </xdr:nvCxnSpPr>
      <xdr:spPr>
        <a:xfrm flipV="1">
          <a:off x="16317595" y="531939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90170</xdr:rowOff>
    </xdr:from>
    <xdr:ext cx="534670" cy="247650"/>
    <xdr:sp macro="" textlink="">
      <xdr:nvSpPr>
        <xdr:cNvPr id="506" name="消防費最小値テキスト"/>
        <xdr:cNvSpPr txBox="1"/>
      </xdr:nvSpPr>
      <xdr:spPr>
        <a:xfrm>
          <a:off x="16363950" y="663194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86360</xdr:rowOff>
    </xdr:from>
    <xdr:to xmlns:xdr="http://schemas.openxmlformats.org/drawingml/2006/spreadsheetDrawing">
      <xdr:col>86</xdr:col>
      <xdr:colOff>25400</xdr:colOff>
      <xdr:row>39</xdr:row>
      <xdr:rowOff>86360</xdr:rowOff>
    </xdr:to>
    <xdr:cxnSp macro="">
      <xdr:nvCxnSpPr>
        <xdr:cNvPr id="507" name="直線コネクタ 506"/>
        <xdr:cNvCxnSpPr/>
      </xdr:nvCxnSpPr>
      <xdr:spPr>
        <a:xfrm>
          <a:off x="16230600" y="662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67310</xdr:rowOff>
    </xdr:from>
    <xdr:ext cx="534670" cy="247650"/>
    <xdr:sp macro="" textlink="">
      <xdr:nvSpPr>
        <xdr:cNvPr id="508" name="消防費最大値テキスト"/>
        <xdr:cNvSpPr txBox="1"/>
      </xdr:nvSpPr>
      <xdr:spPr>
        <a:xfrm>
          <a:off x="16363950" y="510032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87,946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118745</xdr:rowOff>
    </xdr:from>
    <xdr:to xmlns:xdr="http://schemas.openxmlformats.org/drawingml/2006/spreadsheetDrawing">
      <xdr:col>86</xdr:col>
      <xdr:colOff>25400</xdr:colOff>
      <xdr:row>31</xdr:row>
      <xdr:rowOff>118745</xdr:rowOff>
    </xdr:to>
    <xdr:cxnSp macro="">
      <xdr:nvCxnSpPr>
        <xdr:cNvPr id="509" name="直線コネクタ 508"/>
        <xdr:cNvCxnSpPr/>
      </xdr:nvCxnSpPr>
      <xdr:spPr>
        <a:xfrm>
          <a:off x="16230600" y="531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104775</xdr:rowOff>
    </xdr:from>
    <xdr:to xmlns:xdr="http://schemas.openxmlformats.org/drawingml/2006/spreadsheetDrawing">
      <xdr:col>85</xdr:col>
      <xdr:colOff>127000</xdr:colOff>
      <xdr:row>38</xdr:row>
      <xdr:rowOff>53975</xdr:rowOff>
    </xdr:to>
    <xdr:cxnSp macro="">
      <xdr:nvCxnSpPr>
        <xdr:cNvPr id="510" name="直線コネクタ 509"/>
        <xdr:cNvCxnSpPr/>
      </xdr:nvCxnSpPr>
      <xdr:spPr>
        <a:xfrm flipV="1">
          <a:off x="15481300" y="6311265"/>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21590</xdr:rowOff>
    </xdr:from>
    <xdr:ext cx="534670" cy="252730"/>
    <xdr:sp macro="" textlink="">
      <xdr:nvSpPr>
        <xdr:cNvPr id="511" name="消防費平均値テキスト"/>
        <xdr:cNvSpPr txBox="1"/>
      </xdr:nvSpPr>
      <xdr:spPr>
        <a:xfrm>
          <a:off x="16363950" y="60604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167005</xdr:rowOff>
    </xdr:from>
    <xdr:to xmlns:xdr="http://schemas.openxmlformats.org/drawingml/2006/spreadsheetDrawing">
      <xdr:col>85</xdr:col>
      <xdr:colOff>171450</xdr:colOff>
      <xdr:row>37</xdr:row>
      <xdr:rowOff>98425</xdr:rowOff>
    </xdr:to>
    <xdr:sp macro="" textlink="">
      <xdr:nvSpPr>
        <xdr:cNvPr id="512" name="フローチャート: 判断 511"/>
        <xdr:cNvSpPr/>
      </xdr:nvSpPr>
      <xdr:spPr>
        <a:xfrm>
          <a:off x="16268700" y="62058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53975</xdr:rowOff>
    </xdr:from>
    <xdr:to xmlns:xdr="http://schemas.openxmlformats.org/drawingml/2006/spreadsheetDrawing">
      <xdr:col>81</xdr:col>
      <xdr:colOff>50800</xdr:colOff>
      <xdr:row>38</xdr:row>
      <xdr:rowOff>56515</xdr:rowOff>
    </xdr:to>
    <xdr:cxnSp macro="">
      <xdr:nvCxnSpPr>
        <xdr:cNvPr id="513" name="直線コネクタ 512"/>
        <xdr:cNvCxnSpPr/>
      </xdr:nvCxnSpPr>
      <xdr:spPr>
        <a:xfrm flipV="1">
          <a:off x="14592300" y="64281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144145</xdr:rowOff>
    </xdr:from>
    <xdr:to xmlns:xdr="http://schemas.openxmlformats.org/drawingml/2006/spreadsheetDrawing">
      <xdr:col>81</xdr:col>
      <xdr:colOff>101600</xdr:colOff>
      <xdr:row>37</xdr:row>
      <xdr:rowOff>75565</xdr:rowOff>
    </xdr:to>
    <xdr:sp macro="" textlink="">
      <xdr:nvSpPr>
        <xdr:cNvPr id="514" name="フローチャート: 判断 513"/>
        <xdr:cNvSpPr/>
      </xdr:nvSpPr>
      <xdr:spPr>
        <a:xfrm>
          <a:off x="15430500" y="6182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92075</xdr:rowOff>
    </xdr:from>
    <xdr:ext cx="528320" cy="247650"/>
    <xdr:sp macro="" textlink="">
      <xdr:nvSpPr>
        <xdr:cNvPr id="515" name="テキスト ボックス 514"/>
        <xdr:cNvSpPr txBox="1"/>
      </xdr:nvSpPr>
      <xdr:spPr>
        <a:xfrm>
          <a:off x="15213965" y="596328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56515</xdr:rowOff>
    </xdr:from>
    <xdr:to xmlns:xdr="http://schemas.openxmlformats.org/drawingml/2006/spreadsheetDrawing">
      <xdr:col>76</xdr:col>
      <xdr:colOff>114300</xdr:colOff>
      <xdr:row>38</xdr:row>
      <xdr:rowOff>145415</xdr:rowOff>
    </xdr:to>
    <xdr:cxnSp macro="">
      <xdr:nvCxnSpPr>
        <xdr:cNvPr id="516" name="直線コネクタ 515"/>
        <xdr:cNvCxnSpPr/>
      </xdr:nvCxnSpPr>
      <xdr:spPr>
        <a:xfrm flipV="1">
          <a:off x="13696950" y="6430645"/>
          <a:ext cx="8953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39370</xdr:rowOff>
    </xdr:from>
    <xdr:to xmlns:xdr="http://schemas.openxmlformats.org/drawingml/2006/spreadsheetDrawing">
      <xdr:col>76</xdr:col>
      <xdr:colOff>165100</xdr:colOff>
      <xdr:row>37</xdr:row>
      <xdr:rowOff>138430</xdr:rowOff>
    </xdr:to>
    <xdr:sp macro="" textlink="">
      <xdr:nvSpPr>
        <xdr:cNvPr id="517" name="フローチャート: 判断 516"/>
        <xdr:cNvSpPr/>
      </xdr:nvSpPr>
      <xdr:spPr>
        <a:xfrm>
          <a:off x="14541500" y="6245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154305</xdr:rowOff>
    </xdr:from>
    <xdr:ext cx="534035" cy="252730"/>
    <xdr:sp macro="" textlink="">
      <xdr:nvSpPr>
        <xdr:cNvPr id="518" name="テキスト ボックス 517"/>
        <xdr:cNvSpPr txBox="1"/>
      </xdr:nvSpPr>
      <xdr:spPr>
        <a:xfrm>
          <a:off x="14324965" y="602551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145415</xdr:rowOff>
    </xdr:from>
    <xdr:to xmlns:xdr="http://schemas.openxmlformats.org/drawingml/2006/spreadsheetDrawing">
      <xdr:col>71</xdr:col>
      <xdr:colOff>171450</xdr:colOff>
      <xdr:row>38</xdr:row>
      <xdr:rowOff>145415</xdr:rowOff>
    </xdr:to>
    <xdr:cxnSp macro="">
      <xdr:nvCxnSpPr>
        <xdr:cNvPr id="519" name="直線コネクタ 518"/>
        <xdr:cNvCxnSpPr/>
      </xdr:nvCxnSpPr>
      <xdr:spPr>
        <a:xfrm>
          <a:off x="12814300" y="651954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14605</xdr:rowOff>
    </xdr:from>
    <xdr:to xmlns:xdr="http://schemas.openxmlformats.org/drawingml/2006/spreadsheetDrawing">
      <xdr:col>72</xdr:col>
      <xdr:colOff>38100</xdr:colOff>
      <xdr:row>37</xdr:row>
      <xdr:rowOff>113665</xdr:rowOff>
    </xdr:to>
    <xdr:sp macro="" textlink="">
      <xdr:nvSpPr>
        <xdr:cNvPr id="520" name="フローチャート: 判断 519"/>
        <xdr:cNvSpPr/>
      </xdr:nvSpPr>
      <xdr:spPr>
        <a:xfrm>
          <a:off x="13652500" y="6221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129540</xdr:rowOff>
    </xdr:from>
    <xdr:ext cx="528320" cy="252730"/>
    <xdr:sp macro="" textlink="">
      <xdr:nvSpPr>
        <xdr:cNvPr id="521" name="テキスト ボックス 520"/>
        <xdr:cNvSpPr txBox="1"/>
      </xdr:nvSpPr>
      <xdr:spPr>
        <a:xfrm>
          <a:off x="13435965" y="60007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78740</xdr:rowOff>
    </xdr:from>
    <xdr:to xmlns:xdr="http://schemas.openxmlformats.org/drawingml/2006/spreadsheetDrawing">
      <xdr:col>67</xdr:col>
      <xdr:colOff>101600</xdr:colOff>
      <xdr:row>38</xdr:row>
      <xdr:rowOff>10795</xdr:rowOff>
    </xdr:to>
    <xdr:sp macro="" textlink="">
      <xdr:nvSpPr>
        <xdr:cNvPr id="522" name="フローチャート: 判断 521"/>
        <xdr:cNvSpPr/>
      </xdr:nvSpPr>
      <xdr:spPr>
        <a:xfrm>
          <a:off x="12763500" y="62852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26670</xdr:rowOff>
    </xdr:from>
    <xdr:ext cx="528320" cy="253365"/>
    <xdr:sp macro="" textlink="">
      <xdr:nvSpPr>
        <xdr:cNvPr id="523" name="テキスト ボックス 522"/>
        <xdr:cNvSpPr txBox="1"/>
      </xdr:nvSpPr>
      <xdr:spPr>
        <a:xfrm>
          <a:off x="12546965" y="606552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24" name="テキスト ボックス 523"/>
        <xdr:cNvSpPr txBox="1"/>
      </xdr:nvSpPr>
      <xdr:spPr>
        <a:xfrm>
          <a:off x="161290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285" cy="253365"/>
    <xdr:sp macro="" textlink="">
      <xdr:nvSpPr>
        <xdr:cNvPr id="525" name="テキスト ボックス 524"/>
        <xdr:cNvSpPr txBox="1"/>
      </xdr:nvSpPr>
      <xdr:spPr>
        <a:xfrm>
          <a:off x="15290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26" name="テキスト ボックス 525"/>
        <xdr:cNvSpPr txBox="1"/>
      </xdr:nvSpPr>
      <xdr:spPr>
        <a:xfrm>
          <a:off x="14401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27" name="テキスト ボックス 526"/>
        <xdr:cNvSpPr txBox="1"/>
      </xdr:nvSpPr>
      <xdr:spPr>
        <a:xfrm>
          <a:off x="13506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285" cy="253365"/>
    <xdr:sp macro="" textlink="">
      <xdr:nvSpPr>
        <xdr:cNvPr id="528" name="テキスト ボックス 527"/>
        <xdr:cNvSpPr txBox="1"/>
      </xdr:nvSpPr>
      <xdr:spPr>
        <a:xfrm>
          <a:off x="12623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54610</xdr:rowOff>
    </xdr:from>
    <xdr:to xmlns:xdr="http://schemas.openxmlformats.org/drawingml/2006/spreadsheetDrawing">
      <xdr:col>85</xdr:col>
      <xdr:colOff>171450</xdr:colOff>
      <xdr:row>37</xdr:row>
      <xdr:rowOff>153670</xdr:rowOff>
    </xdr:to>
    <xdr:sp macro="" textlink="">
      <xdr:nvSpPr>
        <xdr:cNvPr id="529" name="楕円 528"/>
        <xdr:cNvSpPr/>
      </xdr:nvSpPr>
      <xdr:spPr>
        <a:xfrm>
          <a:off x="16268700" y="62611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33655</xdr:rowOff>
    </xdr:from>
    <xdr:ext cx="534670" cy="247650"/>
    <xdr:sp macro="" textlink="">
      <xdr:nvSpPr>
        <xdr:cNvPr id="530" name="消防費該当値テキスト"/>
        <xdr:cNvSpPr txBox="1"/>
      </xdr:nvSpPr>
      <xdr:spPr>
        <a:xfrm>
          <a:off x="16363950" y="624014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104140</xdr:rowOff>
    </xdr:to>
    <xdr:sp macro="" textlink="">
      <xdr:nvSpPr>
        <xdr:cNvPr id="531" name="楕円 530"/>
        <xdr:cNvSpPr/>
      </xdr:nvSpPr>
      <xdr:spPr>
        <a:xfrm>
          <a:off x="15430500" y="6378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95250</xdr:rowOff>
    </xdr:from>
    <xdr:ext cx="528320" cy="252730"/>
    <xdr:sp macro="" textlink="">
      <xdr:nvSpPr>
        <xdr:cNvPr id="532" name="テキスト ボックス 531"/>
        <xdr:cNvSpPr txBox="1"/>
      </xdr:nvSpPr>
      <xdr:spPr>
        <a:xfrm>
          <a:off x="15213965" y="64693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6350</xdr:rowOff>
    </xdr:from>
    <xdr:to xmlns:xdr="http://schemas.openxmlformats.org/drawingml/2006/spreadsheetDrawing">
      <xdr:col>76</xdr:col>
      <xdr:colOff>165100</xdr:colOff>
      <xdr:row>38</xdr:row>
      <xdr:rowOff>106680</xdr:rowOff>
    </xdr:to>
    <xdr:sp macro="" textlink="">
      <xdr:nvSpPr>
        <xdr:cNvPr id="533" name="楕円 532"/>
        <xdr:cNvSpPr/>
      </xdr:nvSpPr>
      <xdr:spPr>
        <a:xfrm>
          <a:off x="14541500" y="6380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97155</xdr:rowOff>
    </xdr:from>
    <xdr:ext cx="534035" cy="252730"/>
    <xdr:sp macro="" textlink="">
      <xdr:nvSpPr>
        <xdr:cNvPr id="534" name="テキスト ボックス 533"/>
        <xdr:cNvSpPr txBox="1"/>
      </xdr:nvSpPr>
      <xdr:spPr>
        <a:xfrm>
          <a:off x="14324965" y="647128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95250</xdr:rowOff>
    </xdr:from>
    <xdr:to xmlns:xdr="http://schemas.openxmlformats.org/drawingml/2006/spreadsheetDrawing">
      <xdr:col>72</xdr:col>
      <xdr:colOff>38100</xdr:colOff>
      <xdr:row>39</xdr:row>
      <xdr:rowOff>27305</xdr:rowOff>
    </xdr:to>
    <xdr:sp macro="" textlink="">
      <xdr:nvSpPr>
        <xdr:cNvPr id="535" name="楕円 534"/>
        <xdr:cNvSpPr/>
      </xdr:nvSpPr>
      <xdr:spPr>
        <a:xfrm>
          <a:off x="13652500" y="6469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18415</xdr:rowOff>
    </xdr:from>
    <xdr:ext cx="528320" cy="252095"/>
    <xdr:sp macro="" textlink="">
      <xdr:nvSpPr>
        <xdr:cNvPr id="536" name="テキスト ボックス 535"/>
        <xdr:cNvSpPr txBox="1"/>
      </xdr:nvSpPr>
      <xdr:spPr>
        <a:xfrm>
          <a:off x="13435965" y="656018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95250</xdr:rowOff>
    </xdr:from>
    <xdr:to xmlns:xdr="http://schemas.openxmlformats.org/drawingml/2006/spreadsheetDrawing">
      <xdr:col>67</xdr:col>
      <xdr:colOff>101600</xdr:colOff>
      <xdr:row>39</xdr:row>
      <xdr:rowOff>27305</xdr:rowOff>
    </xdr:to>
    <xdr:sp macro="" textlink="">
      <xdr:nvSpPr>
        <xdr:cNvPr id="537" name="楕円 536"/>
        <xdr:cNvSpPr/>
      </xdr:nvSpPr>
      <xdr:spPr>
        <a:xfrm>
          <a:off x="12763500" y="6469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18415</xdr:rowOff>
    </xdr:from>
    <xdr:ext cx="528320" cy="252095"/>
    <xdr:sp macro="" textlink="">
      <xdr:nvSpPr>
        <xdr:cNvPr id="538" name="テキスト ボックス 537"/>
        <xdr:cNvSpPr txBox="1"/>
      </xdr:nvSpPr>
      <xdr:spPr>
        <a:xfrm>
          <a:off x="12546965" y="656018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39" name="正方形/長方形 538"/>
        <xdr:cNvSpPr/>
      </xdr:nvSpPr>
      <xdr:spPr>
        <a:xfrm>
          <a:off x="12446000" y="726821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0" name="正方形/長方形 539"/>
        <xdr:cNvSpPr/>
      </xdr:nvSpPr>
      <xdr:spPr>
        <a:xfrm>
          <a:off x="12573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2" name="正方形/長方形 541"/>
        <xdr:cNvSpPr/>
      </xdr:nvSpPr>
      <xdr:spPr>
        <a:xfrm>
          <a:off x="13589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4" name="正方形/長方形 543"/>
        <xdr:cNvSpPr/>
      </xdr:nvSpPr>
      <xdr:spPr>
        <a:xfrm>
          <a:off x="14732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46" name="正方形/長方形 545"/>
        <xdr:cNvSpPr/>
      </xdr:nvSpPr>
      <xdr:spPr>
        <a:xfrm>
          <a:off x="12446000" y="807529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250" cy="219710"/>
    <xdr:sp macro="" textlink="">
      <xdr:nvSpPr>
        <xdr:cNvPr id="547" name="テキスト ボックス 546"/>
        <xdr:cNvSpPr txBox="1"/>
      </xdr:nvSpPr>
      <xdr:spPr>
        <a:xfrm>
          <a:off x="12407900" y="78886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48" name="直線コネクタ 547"/>
        <xdr:cNvCxnSpPr/>
      </xdr:nvCxnSpPr>
      <xdr:spPr>
        <a:xfrm>
          <a:off x="12446000" y="103104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96520</xdr:rowOff>
    </xdr:from>
    <xdr:to xmlns:xdr="http://schemas.openxmlformats.org/drawingml/2006/spreadsheetDrawing">
      <xdr:col>89</xdr:col>
      <xdr:colOff>171450</xdr:colOff>
      <xdr:row>59</xdr:row>
      <xdr:rowOff>96520</xdr:rowOff>
    </xdr:to>
    <xdr:cxnSp macro="">
      <xdr:nvCxnSpPr>
        <xdr:cNvPr id="549" name="直線コネクタ 548"/>
        <xdr:cNvCxnSpPr/>
      </xdr:nvCxnSpPr>
      <xdr:spPr>
        <a:xfrm>
          <a:off x="12446000" y="99910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125730</xdr:rowOff>
    </xdr:from>
    <xdr:ext cx="242570" cy="247650"/>
    <xdr:sp macro="" textlink="">
      <xdr:nvSpPr>
        <xdr:cNvPr id="550" name="テキスト ボックス 549"/>
        <xdr:cNvSpPr txBox="1"/>
      </xdr:nvSpPr>
      <xdr:spPr>
        <a:xfrm>
          <a:off x="12197080" y="985266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112395</xdr:rowOff>
    </xdr:from>
    <xdr:to xmlns:xdr="http://schemas.openxmlformats.org/drawingml/2006/spreadsheetDrawing">
      <xdr:col>89</xdr:col>
      <xdr:colOff>171450</xdr:colOff>
      <xdr:row>57</xdr:row>
      <xdr:rowOff>112395</xdr:rowOff>
    </xdr:to>
    <xdr:cxnSp macro="">
      <xdr:nvCxnSpPr>
        <xdr:cNvPr id="551" name="直線コネクタ 550"/>
        <xdr:cNvCxnSpPr/>
      </xdr:nvCxnSpPr>
      <xdr:spPr>
        <a:xfrm>
          <a:off x="12446000" y="96716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140970</xdr:rowOff>
    </xdr:from>
    <xdr:ext cx="531495" cy="247015"/>
    <xdr:sp macro="" textlink="">
      <xdr:nvSpPr>
        <xdr:cNvPr id="552" name="テキスト ボックス 551"/>
        <xdr:cNvSpPr txBox="1"/>
      </xdr:nvSpPr>
      <xdr:spPr>
        <a:xfrm>
          <a:off x="11914505" y="95326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128905</xdr:rowOff>
    </xdr:from>
    <xdr:to xmlns:xdr="http://schemas.openxmlformats.org/drawingml/2006/spreadsheetDrawing">
      <xdr:col>89</xdr:col>
      <xdr:colOff>171450</xdr:colOff>
      <xdr:row>55</xdr:row>
      <xdr:rowOff>128905</xdr:rowOff>
    </xdr:to>
    <xdr:cxnSp macro="">
      <xdr:nvCxnSpPr>
        <xdr:cNvPr id="553" name="直線コネクタ 552"/>
        <xdr:cNvCxnSpPr/>
      </xdr:nvCxnSpPr>
      <xdr:spPr>
        <a:xfrm>
          <a:off x="12446000" y="93529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156845</xdr:rowOff>
    </xdr:from>
    <xdr:ext cx="594995" cy="253365"/>
    <xdr:sp macro="" textlink="">
      <xdr:nvSpPr>
        <xdr:cNvPr id="554" name="テキスト ボックス 553"/>
        <xdr:cNvSpPr txBox="1"/>
      </xdr:nvSpPr>
      <xdr:spPr>
        <a:xfrm>
          <a:off x="11850370" y="921321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144780</xdr:rowOff>
    </xdr:from>
    <xdr:to xmlns:xdr="http://schemas.openxmlformats.org/drawingml/2006/spreadsheetDrawing">
      <xdr:col>89</xdr:col>
      <xdr:colOff>171450</xdr:colOff>
      <xdr:row>53</xdr:row>
      <xdr:rowOff>144780</xdr:rowOff>
    </xdr:to>
    <xdr:cxnSp macro="">
      <xdr:nvCxnSpPr>
        <xdr:cNvPr id="555" name="直線コネクタ 554"/>
        <xdr:cNvCxnSpPr/>
      </xdr:nvCxnSpPr>
      <xdr:spPr>
        <a:xfrm>
          <a:off x="12446000" y="90335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5715</xdr:rowOff>
    </xdr:from>
    <xdr:ext cx="594995" cy="252730"/>
    <xdr:sp macro="" textlink="">
      <xdr:nvSpPr>
        <xdr:cNvPr id="556" name="テキスト ボックス 555"/>
        <xdr:cNvSpPr txBox="1"/>
      </xdr:nvSpPr>
      <xdr:spPr>
        <a:xfrm>
          <a:off x="11850370" y="889444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161290</xdr:rowOff>
    </xdr:from>
    <xdr:to xmlns:xdr="http://schemas.openxmlformats.org/drawingml/2006/spreadsheetDrawing">
      <xdr:col>89</xdr:col>
      <xdr:colOff>171450</xdr:colOff>
      <xdr:row>51</xdr:row>
      <xdr:rowOff>161290</xdr:rowOff>
    </xdr:to>
    <xdr:cxnSp macro="">
      <xdr:nvCxnSpPr>
        <xdr:cNvPr id="557" name="直線コネクタ 556"/>
        <xdr:cNvCxnSpPr/>
      </xdr:nvCxnSpPr>
      <xdr:spPr>
        <a:xfrm>
          <a:off x="12446000" y="871474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21590</xdr:rowOff>
    </xdr:from>
    <xdr:ext cx="594995" cy="252730"/>
    <xdr:sp macro="" textlink="">
      <xdr:nvSpPr>
        <xdr:cNvPr id="558" name="テキスト ボックス 557"/>
        <xdr:cNvSpPr txBox="1"/>
      </xdr:nvSpPr>
      <xdr:spPr>
        <a:xfrm>
          <a:off x="11850370" y="85750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171450</xdr:colOff>
      <xdr:row>50</xdr:row>
      <xdr:rowOff>8255</xdr:rowOff>
    </xdr:to>
    <xdr:cxnSp macro="">
      <xdr:nvCxnSpPr>
        <xdr:cNvPr id="559" name="直線コネクタ 558"/>
        <xdr:cNvCxnSpPr/>
      </xdr:nvCxnSpPr>
      <xdr:spPr>
        <a:xfrm>
          <a:off x="12446000" y="83940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37465</xdr:rowOff>
    </xdr:from>
    <xdr:ext cx="594995" cy="253365"/>
    <xdr:sp macro="" textlink="">
      <xdr:nvSpPr>
        <xdr:cNvPr id="560" name="テキスト ボックス 559"/>
        <xdr:cNvSpPr txBox="1"/>
      </xdr:nvSpPr>
      <xdr:spPr>
        <a:xfrm>
          <a:off x="11850370" y="82556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1" name="直線コネクタ 560"/>
        <xdr:cNvCxnSpPr/>
      </xdr:nvCxnSpPr>
      <xdr:spPr>
        <a:xfrm>
          <a:off x="12446000" y="8075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4995" cy="247015"/>
    <xdr:sp macro="" textlink="">
      <xdr:nvSpPr>
        <xdr:cNvPr id="562" name="テキスト ボックス 561"/>
        <xdr:cNvSpPr txBox="1"/>
      </xdr:nvSpPr>
      <xdr:spPr>
        <a:xfrm>
          <a:off x="11850370" y="79362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3" name="教育費グラフ枠"/>
        <xdr:cNvSpPr/>
      </xdr:nvSpPr>
      <xdr:spPr>
        <a:xfrm>
          <a:off x="12446000" y="807529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121920</xdr:rowOff>
    </xdr:from>
    <xdr:to xmlns:xdr="http://schemas.openxmlformats.org/drawingml/2006/spreadsheetDrawing">
      <xdr:col>85</xdr:col>
      <xdr:colOff>126365</xdr:colOff>
      <xdr:row>58</xdr:row>
      <xdr:rowOff>28575</xdr:rowOff>
    </xdr:to>
    <xdr:cxnSp macro="">
      <xdr:nvCxnSpPr>
        <xdr:cNvPr id="564" name="直線コネクタ 563"/>
        <xdr:cNvCxnSpPr/>
      </xdr:nvCxnSpPr>
      <xdr:spPr>
        <a:xfrm flipV="1">
          <a:off x="16317595" y="850773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32385</xdr:rowOff>
    </xdr:from>
    <xdr:ext cx="534670" cy="247650"/>
    <xdr:sp macro="" textlink="">
      <xdr:nvSpPr>
        <xdr:cNvPr id="565" name="教育費最小値テキスト"/>
        <xdr:cNvSpPr txBox="1"/>
      </xdr:nvSpPr>
      <xdr:spPr>
        <a:xfrm>
          <a:off x="16363950" y="975931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28575</xdr:rowOff>
    </xdr:from>
    <xdr:to xmlns:xdr="http://schemas.openxmlformats.org/drawingml/2006/spreadsheetDrawing">
      <xdr:col>86</xdr:col>
      <xdr:colOff>25400</xdr:colOff>
      <xdr:row>58</xdr:row>
      <xdr:rowOff>28575</xdr:rowOff>
    </xdr:to>
    <xdr:cxnSp macro="">
      <xdr:nvCxnSpPr>
        <xdr:cNvPr id="566" name="直線コネクタ 565"/>
        <xdr:cNvCxnSpPr/>
      </xdr:nvCxnSpPr>
      <xdr:spPr>
        <a:xfrm>
          <a:off x="16230600" y="975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69850</xdr:rowOff>
    </xdr:from>
    <xdr:ext cx="598805" cy="247650"/>
    <xdr:sp macro="" textlink="">
      <xdr:nvSpPr>
        <xdr:cNvPr id="567" name="教育費最大値テキスト"/>
        <xdr:cNvSpPr txBox="1"/>
      </xdr:nvSpPr>
      <xdr:spPr>
        <a:xfrm>
          <a:off x="16363950" y="828802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232,298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121920</xdr:rowOff>
    </xdr:from>
    <xdr:to xmlns:xdr="http://schemas.openxmlformats.org/drawingml/2006/spreadsheetDrawing">
      <xdr:col>86</xdr:col>
      <xdr:colOff>25400</xdr:colOff>
      <xdr:row>50</xdr:row>
      <xdr:rowOff>121920</xdr:rowOff>
    </xdr:to>
    <xdr:cxnSp macro="">
      <xdr:nvCxnSpPr>
        <xdr:cNvPr id="568" name="直線コネクタ 567"/>
        <xdr:cNvCxnSpPr/>
      </xdr:nvCxnSpPr>
      <xdr:spPr>
        <a:xfrm>
          <a:off x="16230600" y="850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137160</xdr:rowOff>
    </xdr:from>
    <xdr:to xmlns:xdr="http://schemas.openxmlformats.org/drawingml/2006/spreadsheetDrawing">
      <xdr:col>85</xdr:col>
      <xdr:colOff>127000</xdr:colOff>
      <xdr:row>56</xdr:row>
      <xdr:rowOff>165735</xdr:rowOff>
    </xdr:to>
    <xdr:cxnSp macro="">
      <xdr:nvCxnSpPr>
        <xdr:cNvPr id="569" name="直線コネクタ 568"/>
        <xdr:cNvCxnSpPr/>
      </xdr:nvCxnSpPr>
      <xdr:spPr>
        <a:xfrm flipV="1">
          <a:off x="15481300" y="95288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107315</xdr:rowOff>
    </xdr:from>
    <xdr:ext cx="534670" cy="247015"/>
    <xdr:sp macro="" textlink="">
      <xdr:nvSpPr>
        <xdr:cNvPr id="570" name="教育費平均値テキスト"/>
        <xdr:cNvSpPr txBox="1"/>
      </xdr:nvSpPr>
      <xdr:spPr>
        <a:xfrm>
          <a:off x="16363950" y="9331325"/>
          <a:ext cx="5346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85090</xdr:rowOff>
    </xdr:from>
    <xdr:to xmlns:xdr="http://schemas.openxmlformats.org/drawingml/2006/spreadsheetDrawing">
      <xdr:col>85</xdr:col>
      <xdr:colOff>171450</xdr:colOff>
      <xdr:row>57</xdr:row>
      <xdr:rowOff>17145</xdr:rowOff>
    </xdr:to>
    <xdr:sp macro="" textlink="">
      <xdr:nvSpPr>
        <xdr:cNvPr id="571" name="フローチャート: 判断 570"/>
        <xdr:cNvSpPr/>
      </xdr:nvSpPr>
      <xdr:spPr>
        <a:xfrm>
          <a:off x="16268700" y="94767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165735</xdr:rowOff>
    </xdr:from>
    <xdr:to xmlns:xdr="http://schemas.openxmlformats.org/drawingml/2006/spreadsheetDrawing">
      <xdr:col>81</xdr:col>
      <xdr:colOff>50800</xdr:colOff>
      <xdr:row>57</xdr:row>
      <xdr:rowOff>17145</xdr:rowOff>
    </xdr:to>
    <xdr:cxnSp macro="">
      <xdr:nvCxnSpPr>
        <xdr:cNvPr id="572" name="直線コネクタ 571"/>
        <xdr:cNvCxnSpPr/>
      </xdr:nvCxnSpPr>
      <xdr:spPr>
        <a:xfrm flipV="1">
          <a:off x="14592300" y="95573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71755</xdr:rowOff>
    </xdr:from>
    <xdr:to xmlns:xdr="http://schemas.openxmlformats.org/drawingml/2006/spreadsheetDrawing">
      <xdr:col>81</xdr:col>
      <xdr:colOff>101600</xdr:colOff>
      <xdr:row>57</xdr:row>
      <xdr:rowOff>3175</xdr:rowOff>
    </xdr:to>
    <xdr:sp macro="" textlink="">
      <xdr:nvSpPr>
        <xdr:cNvPr id="573" name="フローチャート: 判断 572"/>
        <xdr:cNvSpPr/>
      </xdr:nvSpPr>
      <xdr:spPr>
        <a:xfrm>
          <a:off x="15430500" y="9463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19050</xdr:rowOff>
    </xdr:from>
    <xdr:ext cx="528320" cy="252730"/>
    <xdr:sp macro="" textlink="">
      <xdr:nvSpPr>
        <xdr:cNvPr id="574" name="テキスト ボックス 573"/>
        <xdr:cNvSpPr txBox="1"/>
      </xdr:nvSpPr>
      <xdr:spPr>
        <a:xfrm>
          <a:off x="15213965" y="92430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2540</xdr:rowOff>
    </xdr:from>
    <xdr:to xmlns:xdr="http://schemas.openxmlformats.org/drawingml/2006/spreadsheetDrawing">
      <xdr:col>76</xdr:col>
      <xdr:colOff>114300</xdr:colOff>
      <xdr:row>57</xdr:row>
      <xdr:rowOff>17145</xdr:rowOff>
    </xdr:to>
    <xdr:cxnSp macro="">
      <xdr:nvCxnSpPr>
        <xdr:cNvPr id="575" name="直線コネクタ 574"/>
        <xdr:cNvCxnSpPr/>
      </xdr:nvCxnSpPr>
      <xdr:spPr>
        <a:xfrm>
          <a:off x="13696950" y="9561830"/>
          <a:ext cx="8953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148590</xdr:rowOff>
    </xdr:from>
    <xdr:to xmlns:xdr="http://schemas.openxmlformats.org/drawingml/2006/spreadsheetDrawing">
      <xdr:col>76</xdr:col>
      <xdr:colOff>165100</xdr:colOff>
      <xdr:row>57</xdr:row>
      <xdr:rowOff>80010</xdr:rowOff>
    </xdr:to>
    <xdr:sp macro="" textlink="">
      <xdr:nvSpPr>
        <xdr:cNvPr id="576" name="フローチャート: 判断 575"/>
        <xdr:cNvSpPr/>
      </xdr:nvSpPr>
      <xdr:spPr>
        <a:xfrm>
          <a:off x="14541500" y="9540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71755</xdr:rowOff>
    </xdr:from>
    <xdr:ext cx="534035" cy="247650"/>
    <xdr:sp macro="" textlink="">
      <xdr:nvSpPr>
        <xdr:cNvPr id="577" name="テキスト ボックス 576"/>
        <xdr:cNvSpPr txBox="1"/>
      </xdr:nvSpPr>
      <xdr:spPr>
        <a:xfrm>
          <a:off x="14324965" y="9631045"/>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167005</xdr:rowOff>
    </xdr:from>
    <xdr:to xmlns:xdr="http://schemas.openxmlformats.org/drawingml/2006/spreadsheetDrawing">
      <xdr:col>71</xdr:col>
      <xdr:colOff>171450</xdr:colOff>
      <xdr:row>57</xdr:row>
      <xdr:rowOff>2540</xdr:rowOff>
    </xdr:to>
    <xdr:cxnSp macro="">
      <xdr:nvCxnSpPr>
        <xdr:cNvPr id="578" name="直線コネクタ 577"/>
        <xdr:cNvCxnSpPr/>
      </xdr:nvCxnSpPr>
      <xdr:spPr>
        <a:xfrm>
          <a:off x="12814300" y="9558655"/>
          <a:ext cx="8826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6350</xdr:rowOff>
    </xdr:from>
    <xdr:to xmlns:xdr="http://schemas.openxmlformats.org/drawingml/2006/spreadsheetDrawing">
      <xdr:col>72</xdr:col>
      <xdr:colOff>38100</xdr:colOff>
      <xdr:row>57</xdr:row>
      <xdr:rowOff>106680</xdr:rowOff>
    </xdr:to>
    <xdr:sp macro="" textlink="">
      <xdr:nvSpPr>
        <xdr:cNvPr id="579" name="フローチャート: 判断 578"/>
        <xdr:cNvSpPr/>
      </xdr:nvSpPr>
      <xdr:spPr>
        <a:xfrm>
          <a:off x="13652500" y="9565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97155</xdr:rowOff>
    </xdr:from>
    <xdr:ext cx="528320" cy="252730"/>
    <xdr:sp macro="" textlink="">
      <xdr:nvSpPr>
        <xdr:cNvPr id="580" name="テキスト ボックス 579"/>
        <xdr:cNvSpPr txBox="1"/>
      </xdr:nvSpPr>
      <xdr:spPr>
        <a:xfrm>
          <a:off x="13435965" y="9656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156845</xdr:rowOff>
    </xdr:from>
    <xdr:to xmlns:xdr="http://schemas.openxmlformats.org/drawingml/2006/spreadsheetDrawing">
      <xdr:col>67</xdr:col>
      <xdr:colOff>101600</xdr:colOff>
      <xdr:row>57</xdr:row>
      <xdr:rowOff>88900</xdr:rowOff>
    </xdr:to>
    <xdr:sp macro="" textlink="">
      <xdr:nvSpPr>
        <xdr:cNvPr id="581" name="フローチャート: 判断 580"/>
        <xdr:cNvSpPr/>
      </xdr:nvSpPr>
      <xdr:spPr>
        <a:xfrm>
          <a:off x="12763500" y="95484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80010</xdr:rowOff>
    </xdr:from>
    <xdr:ext cx="528320" cy="253365"/>
    <xdr:sp macro="" textlink="">
      <xdr:nvSpPr>
        <xdr:cNvPr id="582" name="テキスト ボックス 581"/>
        <xdr:cNvSpPr txBox="1"/>
      </xdr:nvSpPr>
      <xdr:spPr>
        <a:xfrm>
          <a:off x="12546965" y="963930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3" name="テキスト ボックス 582"/>
        <xdr:cNvSpPr txBox="1"/>
      </xdr:nvSpPr>
      <xdr:spPr>
        <a:xfrm>
          <a:off x="161290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285" cy="253365"/>
    <xdr:sp macro="" textlink="">
      <xdr:nvSpPr>
        <xdr:cNvPr id="584" name="テキスト ボックス 583"/>
        <xdr:cNvSpPr txBox="1"/>
      </xdr:nvSpPr>
      <xdr:spPr>
        <a:xfrm>
          <a:off x="15290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5" name="テキスト ボックス 584"/>
        <xdr:cNvSpPr txBox="1"/>
      </xdr:nvSpPr>
      <xdr:spPr>
        <a:xfrm>
          <a:off x="14401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6" name="テキスト ボックス 585"/>
        <xdr:cNvSpPr txBox="1"/>
      </xdr:nvSpPr>
      <xdr:spPr>
        <a:xfrm>
          <a:off x="13506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285" cy="253365"/>
    <xdr:sp macro="" textlink="">
      <xdr:nvSpPr>
        <xdr:cNvPr id="587" name="テキスト ボックス 586"/>
        <xdr:cNvSpPr txBox="1"/>
      </xdr:nvSpPr>
      <xdr:spPr>
        <a:xfrm>
          <a:off x="12623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87630</xdr:rowOff>
    </xdr:from>
    <xdr:to xmlns:xdr="http://schemas.openxmlformats.org/drawingml/2006/spreadsheetDrawing">
      <xdr:col>85</xdr:col>
      <xdr:colOff>171450</xdr:colOff>
      <xdr:row>57</xdr:row>
      <xdr:rowOff>19050</xdr:rowOff>
    </xdr:to>
    <xdr:sp macro="" textlink="">
      <xdr:nvSpPr>
        <xdr:cNvPr id="588" name="楕円 587"/>
        <xdr:cNvSpPr/>
      </xdr:nvSpPr>
      <xdr:spPr>
        <a:xfrm>
          <a:off x="16268700" y="94792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66675</xdr:rowOff>
    </xdr:from>
    <xdr:ext cx="534670" cy="247015"/>
    <xdr:sp macro="" textlink="">
      <xdr:nvSpPr>
        <xdr:cNvPr id="589" name="教育費該当値テキスト"/>
        <xdr:cNvSpPr txBox="1"/>
      </xdr:nvSpPr>
      <xdr:spPr>
        <a:xfrm>
          <a:off x="16363950" y="945832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116205</xdr:rowOff>
    </xdr:from>
    <xdr:to xmlns:xdr="http://schemas.openxmlformats.org/drawingml/2006/spreadsheetDrawing">
      <xdr:col>81</xdr:col>
      <xdr:colOff>101600</xdr:colOff>
      <xdr:row>57</xdr:row>
      <xdr:rowOff>48260</xdr:rowOff>
    </xdr:to>
    <xdr:sp macro="" textlink="">
      <xdr:nvSpPr>
        <xdr:cNvPr id="590" name="楕円 589"/>
        <xdr:cNvSpPr/>
      </xdr:nvSpPr>
      <xdr:spPr>
        <a:xfrm>
          <a:off x="15430500" y="9507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39370</xdr:rowOff>
    </xdr:from>
    <xdr:ext cx="528320" cy="252730"/>
    <xdr:sp macro="" textlink="">
      <xdr:nvSpPr>
        <xdr:cNvPr id="591" name="テキスト ボックス 590"/>
        <xdr:cNvSpPr txBox="1"/>
      </xdr:nvSpPr>
      <xdr:spPr>
        <a:xfrm>
          <a:off x="15213965" y="95986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135255</xdr:rowOff>
    </xdr:from>
    <xdr:to xmlns:xdr="http://schemas.openxmlformats.org/drawingml/2006/spreadsheetDrawing">
      <xdr:col>76</xdr:col>
      <xdr:colOff>165100</xdr:colOff>
      <xdr:row>57</xdr:row>
      <xdr:rowOff>67310</xdr:rowOff>
    </xdr:to>
    <xdr:sp macro="" textlink="">
      <xdr:nvSpPr>
        <xdr:cNvPr id="592" name="楕円 591"/>
        <xdr:cNvSpPr/>
      </xdr:nvSpPr>
      <xdr:spPr>
        <a:xfrm>
          <a:off x="14541500" y="9526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83185</xdr:rowOff>
    </xdr:from>
    <xdr:ext cx="534035" cy="253365"/>
    <xdr:sp macro="" textlink="">
      <xdr:nvSpPr>
        <xdr:cNvPr id="593" name="テキスト ボックス 592"/>
        <xdr:cNvSpPr txBox="1"/>
      </xdr:nvSpPr>
      <xdr:spPr>
        <a:xfrm>
          <a:off x="14324965" y="930719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120015</xdr:rowOff>
    </xdr:from>
    <xdr:to xmlns:xdr="http://schemas.openxmlformats.org/drawingml/2006/spreadsheetDrawing">
      <xdr:col>72</xdr:col>
      <xdr:colOff>38100</xdr:colOff>
      <xdr:row>57</xdr:row>
      <xdr:rowOff>52070</xdr:rowOff>
    </xdr:to>
    <xdr:sp macro="" textlink="">
      <xdr:nvSpPr>
        <xdr:cNvPr id="594" name="楕円 593"/>
        <xdr:cNvSpPr/>
      </xdr:nvSpPr>
      <xdr:spPr>
        <a:xfrm>
          <a:off x="13652500" y="95116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68580</xdr:rowOff>
    </xdr:from>
    <xdr:ext cx="528320" cy="247650"/>
    <xdr:sp macro="" textlink="">
      <xdr:nvSpPr>
        <xdr:cNvPr id="595" name="テキスト ボックス 594"/>
        <xdr:cNvSpPr txBox="1"/>
      </xdr:nvSpPr>
      <xdr:spPr>
        <a:xfrm>
          <a:off x="13435965" y="9292590"/>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117475</xdr:rowOff>
    </xdr:from>
    <xdr:to xmlns:xdr="http://schemas.openxmlformats.org/drawingml/2006/spreadsheetDrawing">
      <xdr:col>67</xdr:col>
      <xdr:colOff>101600</xdr:colOff>
      <xdr:row>57</xdr:row>
      <xdr:rowOff>49530</xdr:rowOff>
    </xdr:to>
    <xdr:sp macro="" textlink="">
      <xdr:nvSpPr>
        <xdr:cNvPr id="596" name="楕円 595"/>
        <xdr:cNvSpPr/>
      </xdr:nvSpPr>
      <xdr:spPr>
        <a:xfrm>
          <a:off x="12763500" y="9509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64770</xdr:rowOff>
    </xdr:from>
    <xdr:ext cx="528320" cy="252730"/>
    <xdr:sp macro="" textlink="">
      <xdr:nvSpPr>
        <xdr:cNvPr id="597" name="テキスト ボックス 596"/>
        <xdr:cNvSpPr txBox="1"/>
      </xdr:nvSpPr>
      <xdr:spPr>
        <a:xfrm>
          <a:off x="12546965" y="92887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8" name="正方形/長方形 597"/>
        <xdr:cNvSpPr/>
      </xdr:nvSpPr>
      <xdr:spPr>
        <a:xfrm>
          <a:off x="12446000" y="1062101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9" name="正方形/長方形 598"/>
        <xdr:cNvSpPr/>
      </xdr:nvSpPr>
      <xdr:spPr>
        <a:xfrm>
          <a:off x="12573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1" name="正方形/長方形 600"/>
        <xdr:cNvSpPr/>
      </xdr:nvSpPr>
      <xdr:spPr>
        <a:xfrm>
          <a:off x="13589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3" name="正方形/長方形 602"/>
        <xdr:cNvSpPr/>
      </xdr:nvSpPr>
      <xdr:spPr>
        <a:xfrm>
          <a:off x="14732000" y="109562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1550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5" name="正方形/長方形 604"/>
        <xdr:cNvSpPr/>
      </xdr:nvSpPr>
      <xdr:spPr>
        <a:xfrm>
          <a:off x="12446000" y="1142809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250" cy="219710"/>
    <xdr:sp macro="" textlink="">
      <xdr:nvSpPr>
        <xdr:cNvPr id="606" name="テキスト ボックス 605"/>
        <xdr:cNvSpPr txBox="1"/>
      </xdr:nvSpPr>
      <xdr:spPr>
        <a:xfrm>
          <a:off x="12407900" y="112414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7" name="直線コネクタ 606"/>
        <xdr:cNvCxnSpPr/>
      </xdr:nvCxnSpPr>
      <xdr:spPr>
        <a:xfrm>
          <a:off x="12446000" y="13663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08" name="直線コネクタ 607"/>
        <xdr:cNvCxnSpPr/>
      </xdr:nvCxnSpPr>
      <xdr:spPr>
        <a:xfrm>
          <a:off x="12446000" y="1329055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2570" cy="247650"/>
    <xdr:sp macro="" textlink="">
      <xdr:nvSpPr>
        <xdr:cNvPr id="609" name="テキスト ボックス 608"/>
        <xdr:cNvSpPr txBox="1"/>
      </xdr:nvSpPr>
      <xdr:spPr>
        <a:xfrm>
          <a:off x="12197080" y="1315212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0" name="直線コネクタ 609"/>
        <xdr:cNvCxnSpPr/>
      </xdr:nvCxnSpPr>
      <xdr:spPr>
        <a:xfrm>
          <a:off x="12446000" y="12917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4995" cy="247650"/>
    <xdr:sp macro="" textlink="">
      <xdr:nvSpPr>
        <xdr:cNvPr id="611" name="テキスト ボックス 610"/>
        <xdr:cNvSpPr txBox="1"/>
      </xdr:nvSpPr>
      <xdr:spPr>
        <a:xfrm>
          <a:off x="11850370" y="127793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2" name="直線コネクタ 611"/>
        <xdr:cNvCxnSpPr/>
      </xdr:nvCxnSpPr>
      <xdr:spPr>
        <a:xfrm>
          <a:off x="12446000" y="125456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4995" cy="247015"/>
    <xdr:sp macro="" textlink="">
      <xdr:nvSpPr>
        <xdr:cNvPr id="613" name="テキスト ボックス 612"/>
        <xdr:cNvSpPr txBox="1"/>
      </xdr:nvSpPr>
      <xdr:spPr>
        <a:xfrm>
          <a:off x="11850370" y="124066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4" name="直線コネクタ 613"/>
        <xdr:cNvCxnSpPr/>
      </xdr:nvCxnSpPr>
      <xdr:spPr>
        <a:xfrm>
          <a:off x="12446000" y="1217295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4995" cy="247650"/>
    <xdr:sp macro="" textlink="">
      <xdr:nvSpPr>
        <xdr:cNvPr id="615" name="テキスト ボックス 614"/>
        <xdr:cNvSpPr txBox="1"/>
      </xdr:nvSpPr>
      <xdr:spPr>
        <a:xfrm>
          <a:off x="11850370" y="12034520"/>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6" name="直線コネクタ 615"/>
        <xdr:cNvCxnSpPr/>
      </xdr:nvCxnSpPr>
      <xdr:spPr>
        <a:xfrm>
          <a:off x="12446000" y="118002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4995" cy="247650"/>
    <xdr:sp macro="" textlink="">
      <xdr:nvSpPr>
        <xdr:cNvPr id="617" name="テキスト ボックス 616"/>
        <xdr:cNvSpPr txBox="1"/>
      </xdr:nvSpPr>
      <xdr:spPr>
        <a:xfrm>
          <a:off x="11850370" y="1166177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8" name="直線コネクタ 617"/>
        <xdr:cNvCxnSpPr/>
      </xdr:nvCxnSpPr>
      <xdr:spPr>
        <a:xfrm>
          <a:off x="12446000" y="114280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53340</xdr:rowOff>
    </xdr:from>
    <xdr:ext cx="685165" cy="247015"/>
    <xdr:sp macro="" textlink="">
      <xdr:nvSpPr>
        <xdr:cNvPr id="619" name="テキスト ボックス 618"/>
        <xdr:cNvSpPr txBox="1"/>
      </xdr:nvSpPr>
      <xdr:spPr>
        <a:xfrm>
          <a:off x="11760200" y="11289030"/>
          <a:ext cx="6851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0" name="災害復旧費グラフ枠"/>
        <xdr:cNvSpPr/>
      </xdr:nvSpPr>
      <xdr:spPr>
        <a:xfrm>
          <a:off x="12446000" y="1142809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79375</xdr:rowOff>
    </xdr:from>
    <xdr:to xmlns:xdr="http://schemas.openxmlformats.org/drawingml/2006/spreadsheetDrawing">
      <xdr:col>85</xdr:col>
      <xdr:colOff>126365</xdr:colOff>
      <xdr:row>79</xdr:row>
      <xdr:rowOff>43180</xdr:rowOff>
    </xdr:to>
    <xdr:cxnSp macro="">
      <xdr:nvCxnSpPr>
        <xdr:cNvPr id="621" name="直線コネクタ 620"/>
        <xdr:cNvCxnSpPr/>
      </xdr:nvCxnSpPr>
      <xdr:spPr>
        <a:xfrm flipV="1">
          <a:off x="16317595" y="1181798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66675</xdr:rowOff>
    </xdr:from>
    <xdr:ext cx="249555" cy="247015"/>
    <xdr:sp macro="" textlink="">
      <xdr:nvSpPr>
        <xdr:cNvPr id="622" name="災害復旧費最小値テキスト"/>
        <xdr:cNvSpPr txBox="1"/>
      </xdr:nvSpPr>
      <xdr:spPr>
        <a:xfrm>
          <a:off x="16363950" y="1331404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23" name="直線コネクタ 622"/>
        <xdr:cNvCxnSpPr/>
      </xdr:nvCxnSpPr>
      <xdr:spPr>
        <a:xfrm>
          <a:off x="16230600" y="1329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27305</xdr:rowOff>
    </xdr:from>
    <xdr:ext cx="598805" cy="253365"/>
    <xdr:sp macro="" textlink="">
      <xdr:nvSpPr>
        <xdr:cNvPr id="624" name="災害復旧費最大値テキスト"/>
        <xdr:cNvSpPr txBox="1"/>
      </xdr:nvSpPr>
      <xdr:spPr>
        <a:xfrm>
          <a:off x="16363950" y="115982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790,594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79375</xdr:rowOff>
    </xdr:from>
    <xdr:to xmlns:xdr="http://schemas.openxmlformats.org/drawingml/2006/spreadsheetDrawing">
      <xdr:col>86</xdr:col>
      <xdr:colOff>25400</xdr:colOff>
      <xdr:row>70</xdr:row>
      <xdr:rowOff>79375</xdr:rowOff>
    </xdr:to>
    <xdr:cxnSp macro="">
      <xdr:nvCxnSpPr>
        <xdr:cNvPr id="625" name="直線コネクタ 624"/>
        <xdr:cNvCxnSpPr/>
      </xdr:nvCxnSpPr>
      <xdr:spPr>
        <a:xfrm>
          <a:off x="16230600" y="1181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13970</xdr:rowOff>
    </xdr:from>
    <xdr:to xmlns:xdr="http://schemas.openxmlformats.org/drawingml/2006/spreadsheetDrawing">
      <xdr:col>85</xdr:col>
      <xdr:colOff>127000</xdr:colOff>
      <xdr:row>79</xdr:row>
      <xdr:rowOff>36830</xdr:rowOff>
    </xdr:to>
    <xdr:cxnSp macro="">
      <xdr:nvCxnSpPr>
        <xdr:cNvPr id="626" name="直線コネクタ 625"/>
        <xdr:cNvCxnSpPr/>
      </xdr:nvCxnSpPr>
      <xdr:spPr>
        <a:xfrm flipV="1">
          <a:off x="15481300" y="132613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153035</xdr:rowOff>
    </xdr:from>
    <xdr:ext cx="534670" cy="252730"/>
    <xdr:sp macro="" textlink="">
      <xdr:nvSpPr>
        <xdr:cNvPr id="627" name="災害復旧費平均値テキスト"/>
        <xdr:cNvSpPr txBox="1"/>
      </xdr:nvSpPr>
      <xdr:spPr>
        <a:xfrm>
          <a:off x="16363950" y="130651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130810</xdr:rowOff>
    </xdr:from>
    <xdr:to xmlns:xdr="http://schemas.openxmlformats.org/drawingml/2006/spreadsheetDrawing">
      <xdr:col>85</xdr:col>
      <xdr:colOff>171450</xdr:colOff>
      <xdr:row>79</xdr:row>
      <xdr:rowOff>62230</xdr:rowOff>
    </xdr:to>
    <xdr:sp macro="" textlink="">
      <xdr:nvSpPr>
        <xdr:cNvPr id="628" name="フローチャート: 判断 627"/>
        <xdr:cNvSpPr/>
      </xdr:nvSpPr>
      <xdr:spPr>
        <a:xfrm>
          <a:off x="16268700" y="132105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21590</xdr:rowOff>
    </xdr:from>
    <xdr:to xmlns:xdr="http://schemas.openxmlformats.org/drawingml/2006/spreadsheetDrawing">
      <xdr:col>81</xdr:col>
      <xdr:colOff>50800</xdr:colOff>
      <xdr:row>79</xdr:row>
      <xdr:rowOff>36830</xdr:rowOff>
    </xdr:to>
    <xdr:cxnSp macro="">
      <xdr:nvCxnSpPr>
        <xdr:cNvPr id="629" name="直線コネクタ 628"/>
        <xdr:cNvCxnSpPr/>
      </xdr:nvCxnSpPr>
      <xdr:spPr>
        <a:xfrm>
          <a:off x="14592300" y="13268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142875</xdr:rowOff>
    </xdr:from>
    <xdr:to xmlns:xdr="http://schemas.openxmlformats.org/drawingml/2006/spreadsheetDrawing">
      <xdr:col>81</xdr:col>
      <xdr:colOff>101600</xdr:colOff>
      <xdr:row>79</xdr:row>
      <xdr:rowOff>74295</xdr:rowOff>
    </xdr:to>
    <xdr:sp macro="" textlink="">
      <xdr:nvSpPr>
        <xdr:cNvPr id="630" name="フローチャート: 判断 629"/>
        <xdr:cNvSpPr/>
      </xdr:nvSpPr>
      <xdr:spPr>
        <a:xfrm>
          <a:off x="15430500" y="13222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90805</xdr:rowOff>
    </xdr:from>
    <xdr:ext cx="528320" cy="247650"/>
    <xdr:sp macro="" textlink="">
      <xdr:nvSpPr>
        <xdr:cNvPr id="631" name="テキスト ボックス 630"/>
        <xdr:cNvSpPr txBox="1"/>
      </xdr:nvSpPr>
      <xdr:spPr>
        <a:xfrm>
          <a:off x="15213965" y="1300289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21590</xdr:rowOff>
    </xdr:from>
    <xdr:to xmlns:xdr="http://schemas.openxmlformats.org/drawingml/2006/spreadsheetDrawing">
      <xdr:col>76</xdr:col>
      <xdr:colOff>114300</xdr:colOff>
      <xdr:row>79</xdr:row>
      <xdr:rowOff>41275</xdr:rowOff>
    </xdr:to>
    <xdr:cxnSp macro="">
      <xdr:nvCxnSpPr>
        <xdr:cNvPr id="632" name="直線コネクタ 631"/>
        <xdr:cNvCxnSpPr/>
      </xdr:nvCxnSpPr>
      <xdr:spPr>
        <a:xfrm flipV="1">
          <a:off x="13696950" y="13268960"/>
          <a:ext cx="8953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64135</xdr:rowOff>
    </xdr:to>
    <xdr:sp macro="" textlink="">
      <xdr:nvSpPr>
        <xdr:cNvPr id="633" name="フローチャート: 判断 632"/>
        <xdr:cNvSpPr/>
      </xdr:nvSpPr>
      <xdr:spPr>
        <a:xfrm>
          <a:off x="14541500" y="13212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80645</xdr:rowOff>
    </xdr:from>
    <xdr:ext cx="534035" cy="253365"/>
    <xdr:sp macro="" textlink="">
      <xdr:nvSpPr>
        <xdr:cNvPr id="634" name="テキスト ボックス 633"/>
        <xdr:cNvSpPr txBox="1"/>
      </xdr:nvSpPr>
      <xdr:spPr>
        <a:xfrm>
          <a:off x="14324965" y="1299273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30480</xdr:rowOff>
    </xdr:from>
    <xdr:to xmlns:xdr="http://schemas.openxmlformats.org/drawingml/2006/spreadsheetDrawing">
      <xdr:col>71</xdr:col>
      <xdr:colOff>171450</xdr:colOff>
      <xdr:row>79</xdr:row>
      <xdr:rowOff>41275</xdr:rowOff>
    </xdr:to>
    <xdr:cxnSp macro="">
      <xdr:nvCxnSpPr>
        <xdr:cNvPr id="635" name="直線コネクタ 634"/>
        <xdr:cNvCxnSpPr/>
      </xdr:nvCxnSpPr>
      <xdr:spPr>
        <a:xfrm>
          <a:off x="12814300" y="13277850"/>
          <a:ext cx="8826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143510</xdr:rowOff>
    </xdr:from>
    <xdr:to xmlns:xdr="http://schemas.openxmlformats.org/drawingml/2006/spreadsheetDrawing">
      <xdr:col>72</xdr:col>
      <xdr:colOff>38100</xdr:colOff>
      <xdr:row>79</xdr:row>
      <xdr:rowOff>74930</xdr:rowOff>
    </xdr:to>
    <xdr:sp macro="" textlink="">
      <xdr:nvSpPr>
        <xdr:cNvPr id="636" name="フローチャート: 判断 635"/>
        <xdr:cNvSpPr/>
      </xdr:nvSpPr>
      <xdr:spPr>
        <a:xfrm>
          <a:off x="13652500" y="13223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91440</xdr:rowOff>
    </xdr:from>
    <xdr:ext cx="469265" cy="247650"/>
    <xdr:sp macro="" textlink="">
      <xdr:nvSpPr>
        <xdr:cNvPr id="637" name="テキスト ボックス 636"/>
        <xdr:cNvSpPr txBox="1"/>
      </xdr:nvSpPr>
      <xdr:spPr>
        <a:xfrm>
          <a:off x="13468350" y="13003530"/>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151130</xdr:rowOff>
    </xdr:from>
    <xdr:to xmlns:xdr="http://schemas.openxmlformats.org/drawingml/2006/spreadsheetDrawing">
      <xdr:col>67</xdr:col>
      <xdr:colOff>101600</xdr:colOff>
      <xdr:row>79</xdr:row>
      <xdr:rowOff>82550</xdr:rowOff>
    </xdr:to>
    <xdr:sp macro="" textlink="">
      <xdr:nvSpPr>
        <xdr:cNvPr id="638" name="フローチャート: 判断 637"/>
        <xdr:cNvSpPr/>
      </xdr:nvSpPr>
      <xdr:spPr>
        <a:xfrm>
          <a:off x="12763500" y="13230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73660</xdr:rowOff>
    </xdr:from>
    <xdr:ext cx="469265" cy="252730"/>
    <xdr:sp macro="" textlink="">
      <xdr:nvSpPr>
        <xdr:cNvPr id="639" name="テキスト ボックス 638"/>
        <xdr:cNvSpPr txBox="1"/>
      </xdr:nvSpPr>
      <xdr:spPr>
        <a:xfrm>
          <a:off x="12579350" y="133210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0" name="テキスト ボックス 639"/>
        <xdr:cNvSpPr txBox="1"/>
      </xdr:nvSpPr>
      <xdr:spPr>
        <a:xfrm>
          <a:off x="16129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285" cy="253365"/>
    <xdr:sp macro="" textlink="">
      <xdr:nvSpPr>
        <xdr:cNvPr id="641" name="テキスト ボックス 640"/>
        <xdr:cNvSpPr txBox="1"/>
      </xdr:nvSpPr>
      <xdr:spPr>
        <a:xfrm>
          <a:off x="15290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2" name="テキスト ボックス 641"/>
        <xdr:cNvSpPr txBox="1"/>
      </xdr:nvSpPr>
      <xdr:spPr>
        <a:xfrm>
          <a:off x="14401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3" name="テキスト ボックス 642"/>
        <xdr:cNvSpPr txBox="1"/>
      </xdr:nvSpPr>
      <xdr:spPr>
        <a:xfrm>
          <a:off x="13506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285" cy="253365"/>
    <xdr:sp macro="" textlink="">
      <xdr:nvSpPr>
        <xdr:cNvPr id="644" name="テキスト ボックス 643"/>
        <xdr:cNvSpPr txBox="1"/>
      </xdr:nvSpPr>
      <xdr:spPr>
        <a:xfrm>
          <a:off x="12623800"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131445</xdr:rowOff>
    </xdr:from>
    <xdr:to xmlns:xdr="http://schemas.openxmlformats.org/drawingml/2006/spreadsheetDrawing">
      <xdr:col>85</xdr:col>
      <xdr:colOff>171450</xdr:colOff>
      <xdr:row>79</xdr:row>
      <xdr:rowOff>62865</xdr:rowOff>
    </xdr:to>
    <xdr:sp macro="" textlink="">
      <xdr:nvSpPr>
        <xdr:cNvPr id="645" name="楕円 644"/>
        <xdr:cNvSpPr/>
      </xdr:nvSpPr>
      <xdr:spPr>
        <a:xfrm>
          <a:off x="16268700" y="132111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109855</xdr:rowOff>
    </xdr:from>
    <xdr:ext cx="534670" cy="247015"/>
    <xdr:sp macro="" textlink="">
      <xdr:nvSpPr>
        <xdr:cNvPr id="646" name="災害復旧費該当値テキスト"/>
        <xdr:cNvSpPr txBox="1"/>
      </xdr:nvSpPr>
      <xdr:spPr>
        <a:xfrm>
          <a:off x="16363950" y="1318958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154305</xdr:rowOff>
    </xdr:from>
    <xdr:to xmlns:xdr="http://schemas.openxmlformats.org/drawingml/2006/spreadsheetDrawing">
      <xdr:col>81</xdr:col>
      <xdr:colOff>101600</xdr:colOff>
      <xdr:row>79</xdr:row>
      <xdr:rowOff>86360</xdr:rowOff>
    </xdr:to>
    <xdr:sp macro="" textlink="">
      <xdr:nvSpPr>
        <xdr:cNvPr id="647" name="楕円 646"/>
        <xdr:cNvSpPr/>
      </xdr:nvSpPr>
      <xdr:spPr>
        <a:xfrm>
          <a:off x="15430500" y="13234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77470</xdr:rowOff>
    </xdr:from>
    <xdr:ext cx="469265" cy="252730"/>
    <xdr:sp macro="" textlink="">
      <xdr:nvSpPr>
        <xdr:cNvPr id="648" name="テキスト ボックス 647"/>
        <xdr:cNvSpPr txBox="1"/>
      </xdr:nvSpPr>
      <xdr:spPr>
        <a:xfrm>
          <a:off x="15246350" y="1332484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140335</xdr:rowOff>
    </xdr:from>
    <xdr:to xmlns:xdr="http://schemas.openxmlformats.org/drawingml/2006/spreadsheetDrawing">
      <xdr:col>76</xdr:col>
      <xdr:colOff>165100</xdr:colOff>
      <xdr:row>79</xdr:row>
      <xdr:rowOff>71755</xdr:rowOff>
    </xdr:to>
    <xdr:sp macro="" textlink="">
      <xdr:nvSpPr>
        <xdr:cNvPr id="649" name="楕円 648"/>
        <xdr:cNvSpPr/>
      </xdr:nvSpPr>
      <xdr:spPr>
        <a:xfrm>
          <a:off x="14541500" y="13220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62230</xdr:rowOff>
    </xdr:from>
    <xdr:ext cx="534035" cy="252730"/>
    <xdr:sp macro="" textlink="">
      <xdr:nvSpPr>
        <xdr:cNvPr id="650" name="テキスト ボックス 649"/>
        <xdr:cNvSpPr txBox="1"/>
      </xdr:nvSpPr>
      <xdr:spPr>
        <a:xfrm>
          <a:off x="14324965" y="133096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160020</xdr:rowOff>
    </xdr:from>
    <xdr:to xmlns:xdr="http://schemas.openxmlformats.org/drawingml/2006/spreadsheetDrawing">
      <xdr:col>72</xdr:col>
      <xdr:colOff>38100</xdr:colOff>
      <xdr:row>79</xdr:row>
      <xdr:rowOff>91440</xdr:rowOff>
    </xdr:to>
    <xdr:sp macro="" textlink="">
      <xdr:nvSpPr>
        <xdr:cNvPr id="651" name="楕円 650"/>
        <xdr:cNvSpPr/>
      </xdr:nvSpPr>
      <xdr:spPr>
        <a:xfrm>
          <a:off x="13652500" y="13239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82550</xdr:rowOff>
    </xdr:from>
    <xdr:ext cx="469265" cy="253365"/>
    <xdr:sp macro="" textlink="">
      <xdr:nvSpPr>
        <xdr:cNvPr id="652" name="テキスト ボックス 651"/>
        <xdr:cNvSpPr txBox="1"/>
      </xdr:nvSpPr>
      <xdr:spPr>
        <a:xfrm>
          <a:off x="13468350" y="1332992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148590</xdr:rowOff>
    </xdr:from>
    <xdr:to xmlns:xdr="http://schemas.openxmlformats.org/drawingml/2006/spreadsheetDrawing">
      <xdr:col>67</xdr:col>
      <xdr:colOff>101600</xdr:colOff>
      <xdr:row>79</xdr:row>
      <xdr:rowOff>80010</xdr:rowOff>
    </xdr:to>
    <xdr:sp macro="" textlink="">
      <xdr:nvSpPr>
        <xdr:cNvPr id="653" name="楕円 652"/>
        <xdr:cNvSpPr/>
      </xdr:nvSpPr>
      <xdr:spPr>
        <a:xfrm>
          <a:off x="12763500" y="13228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95885</xdr:rowOff>
    </xdr:from>
    <xdr:ext cx="469265" cy="252730"/>
    <xdr:sp macro="" textlink="">
      <xdr:nvSpPr>
        <xdr:cNvPr id="654" name="テキスト ボックス 653"/>
        <xdr:cNvSpPr txBox="1"/>
      </xdr:nvSpPr>
      <xdr:spPr>
        <a:xfrm>
          <a:off x="12579350" y="1300797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5" name="正方形/長方形 654"/>
        <xdr:cNvSpPr/>
      </xdr:nvSpPr>
      <xdr:spPr>
        <a:xfrm>
          <a:off x="12446000" y="1397381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6" name="正方形/長方形 655"/>
        <xdr:cNvSpPr/>
      </xdr:nvSpPr>
      <xdr:spPr>
        <a:xfrm>
          <a:off x="12573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8" name="正方形/長方形 657"/>
        <xdr:cNvSpPr/>
      </xdr:nvSpPr>
      <xdr:spPr>
        <a:xfrm>
          <a:off x="13589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0" name="正方形/長方形 659"/>
        <xdr:cNvSpPr/>
      </xdr:nvSpPr>
      <xdr:spPr>
        <a:xfrm>
          <a:off x="14732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2" name="正方形/長方形 661"/>
        <xdr:cNvSpPr/>
      </xdr:nvSpPr>
      <xdr:spPr>
        <a:xfrm>
          <a:off x="12446000" y="14780895"/>
          <a:ext cx="46799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250" cy="219710"/>
    <xdr:sp macro="" textlink="">
      <xdr:nvSpPr>
        <xdr:cNvPr id="663" name="テキスト ボックス 662"/>
        <xdr:cNvSpPr txBox="1"/>
      </xdr:nvSpPr>
      <xdr:spPr>
        <a:xfrm>
          <a:off x="12407900" y="145942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4" name="直線コネクタ 663"/>
        <xdr:cNvCxnSpPr/>
      </xdr:nvCxnSpPr>
      <xdr:spPr>
        <a:xfrm>
          <a:off x="12446000" y="17056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65" name="直線コネクタ 664"/>
        <xdr:cNvCxnSpPr/>
      </xdr:nvCxnSpPr>
      <xdr:spPr>
        <a:xfrm>
          <a:off x="12446000" y="16675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66" name="テキスト ボックス 665"/>
        <xdr:cNvSpPr txBox="1"/>
      </xdr:nvSpPr>
      <xdr:spPr>
        <a:xfrm>
          <a:off x="1219708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67" name="直線コネクタ 666"/>
        <xdr:cNvCxnSpPr/>
      </xdr:nvCxnSpPr>
      <xdr:spPr>
        <a:xfrm>
          <a:off x="12446000" y="16294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8" name="テキスト ボックス 667"/>
        <xdr:cNvSpPr txBox="1"/>
      </xdr:nvSpPr>
      <xdr:spPr>
        <a:xfrm>
          <a:off x="119145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69" name="直線コネクタ 668"/>
        <xdr:cNvCxnSpPr/>
      </xdr:nvCxnSpPr>
      <xdr:spPr>
        <a:xfrm>
          <a:off x="12446000" y="15913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2730"/>
    <xdr:sp macro="" textlink="">
      <xdr:nvSpPr>
        <xdr:cNvPr id="670" name="テキスト ボックス 669"/>
        <xdr:cNvSpPr txBox="1"/>
      </xdr:nvSpPr>
      <xdr:spPr>
        <a:xfrm>
          <a:off x="11850370" y="157708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1" name="直線コネクタ 670"/>
        <xdr:cNvCxnSpPr/>
      </xdr:nvCxnSpPr>
      <xdr:spPr>
        <a:xfrm>
          <a:off x="12446000" y="15532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2" name="テキスト ボックス 671"/>
        <xdr:cNvSpPr txBox="1"/>
      </xdr:nvSpPr>
      <xdr:spPr>
        <a:xfrm>
          <a:off x="11850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73" name="直線コネクタ 672"/>
        <xdr:cNvCxnSpPr/>
      </xdr:nvCxnSpPr>
      <xdr:spPr>
        <a:xfrm>
          <a:off x="12446000" y="151530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4995" cy="250825"/>
    <xdr:sp macro="" textlink="">
      <xdr:nvSpPr>
        <xdr:cNvPr id="674" name="テキスト ボックス 673"/>
        <xdr:cNvSpPr txBox="1"/>
      </xdr:nvSpPr>
      <xdr:spPr>
        <a:xfrm>
          <a:off x="11850370" y="1501457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5" name="直線コネクタ 674"/>
        <xdr:cNvCxnSpPr/>
      </xdr:nvCxnSpPr>
      <xdr:spPr>
        <a:xfrm>
          <a:off x="12446000" y="147808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4995" cy="247015"/>
    <xdr:sp macro="" textlink="">
      <xdr:nvSpPr>
        <xdr:cNvPr id="676" name="テキスト ボックス 675"/>
        <xdr:cNvSpPr txBox="1"/>
      </xdr:nvSpPr>
      <xdr:spPr>
        <a:xfrm>
          <a:off x="11850370" y="1464183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7" name="公債費グラフ枠"/>
        <xdr:cNvSpPr/>
      </xdr:nvSpPr>
      <xdr:spPr>
        <a:xfrm>
          <a:off x="12446000" y="14780895"/>
          <a:ext cx="46799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5715</xdr:rowOff>
    </xdr:from>
    <xdr:to xmlns:xdr="http://schemas.openxmlformats.org/drawingml/2006/spreadsheetDrawing">
      <xdr:col>85</xdr:col>
      <xdr:colOff>126365</xdr:colOff>
      <xdr:row>98</xdr:row>
      <xdr:rowOff>21590</xdr:rowOff>
    </xdr:to>
    <xdr:cxnSp macro="">
      <xdr:nvCxnSpPr>
        <xdr:cNvPr id="678" name="直線コネクタ 677"/>
        <xdr:cNvCxnSpPr/>
      </xdr:nvCxnSpPr>
      <xdr:spPr>
        <a:xfrm flipV="1">
          <a:off x="16317595" y="1509712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25400</xdr:rowOff>
    </xdr:from>
    <xdr:ext cx="534670" cy="259080"/>
    <xdr:sp macro="" textlink="">
      <xdr:nvSpPr>
        <xdr:cNvPr id="679" name="公債費最小値テキスト"/>
        <xdr:cNvSpPr txBox="1"/>
      </xdr:nvSpPr>
      <xdr:spPr>
        <a:xfrm>
          <a:off x="16363950" y="16484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21590</xdr:rowOff>
    </xdr:from>
    <xdr:to xmlns:xdr="http://schemas.openxmlformats.org/drawingml/2006/spreadsheetDrawing">
      <xdr:col>86</xdr:col>
      <xdr:colOff>25400</xdr:colOff>
      <xdr:row>98</xdr:row>
      <xdr:rowOff>21590</xdr:rowOff>
    </xdr:to>
    <xdr:cxnSp macro="">
      <xdr:nvCxnSpPr>
        <xdr:cNvPr id="680" name="直線コネクタ 679"/>
        <xdr:cNvCxnSpPr/>
      </xdr:nvCxnSpPr>
      <xdr:spPr>
        <a:xfrm>
          <a:off x="16230600" y="1648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121920</xdr:rowOff>
    </xdr:from>
    <xdr:ext cx="598805" cy="247650"/>
    <xdr:sp macro="" textlink="">
      <xdr:nvSpPr>
        <xdr:cNvPr id="681" name="公債費最大値テキスト"/>
        <xdr:cNvSpPr txBox="1"/>
      </xdr:nvSpPr>
      <xdr:spPr>
        <a:xfrm>
          <a:off x="16363950" y="1487805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207,491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5715</xdr:rowOff>
    </xdr:from>
    <xdr:to xmlns:xdr="http://schemas.openxmlformats.org/drawingml/2006/spreadsheetDrawing">
      <xdr:col>86</xdr:col>
      <xdr:colOff>25400</xdr:colOff>
      <xdr:row>90</xdr:row>
      <xdr:rowOff>5715</xdr:rowOff>
    </xdr:to>
    <xdr:cxnSp macro="">
      <xdr:nvCxnSpPr>
        <xdr:cNvPr id="682" name="直線コネクタ 681"/>
        <xdr:cNvCxnSpPr/>
      </xdr:nvCxnSpPr>
      <xdr:spPr>
        <a:xfrm>
          <a:off x="16230600" y="1509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73660</xdr:rowOff>
    </xdr:from>
    <xdr:to xmlns:xdr="http://schemas.openxmlformats.org/drawingml/2006/spreadsheetDrawing">
      <xdr:col>85</xdr:col>
      <xdr:colOff>127000</xdr:colOff>
      <xdr:row>95</xdr:row>
      <xdr:rowOff>120650</xdr:rowOff>
    </xdr:to>
    <xdr:cxnSp macro="">
      <xdr:nvCxnSpPr>
        <xdr:cNvPr id="683" name="直線コネクタ 682"/>
        <xdr:cNvCxnSpPr/>
      </xdr:nvCxnSpPr>
      <xdr:spPr>
        <a:xfrm>
          <a:off x="15481300" y="160185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47625</xdr:rowOff>
    </xdr:from>
    <xdr:ext cx="534670" cy="259080"/>
    <xdr:sp macro="" textlink="">
      <xdr:nvSpPr>
        <xdr:cNvPr id="684" name="公債費平均値テキスト"/>
        <xdr:cNvSpPr txBox="1"/>
      </xdr:nvSpPr>
      <xdr:spPr>
        <a:xfrm>
          <a:off x="16363950" y="158210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24765</xdr:rowOff>
    </xdr:from>
    <xdr:to xmlns:xdr="http://schemas.openxmlformats.org/drawingml/2006/spreadsheetDrawing">
      <xdr:col>85</xdr:col>
      <xdr:colOff>171450</xdr:colOff>
      <xdr:row>95</xdr:row>
      <xdr:rowOff>126365</xdr:rowOff>
    </xdr:to>
    <xdr:sp macro="" textlink="">
      <xdr:nvSpPr>
        <xdr:cNvPr id="685" name="フローチャート: 判断 684"/>
        <xdr:cNvSpPr/>
      </xdr:nvSpPr>
      <xdr:spPr>
        <a:xfrm>
          <a:off x="16268700" y="159696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73660</xdr:rowOff>
    </xdr:from>
    <xdr:to xmlns:xdr="http://schemas.openxmlformats.org/drawingml/2006/spreadsheetDrawing">
      <xdr:col>81</xdr:col>
      <xdr:colOff>50800</xdr:colOff>
      <xdr:row>96</xdr:row>
      <xdr:rowOff>12700</xdr:rowOff>
    </xdr:to>
    <xdr:cxnSp macro="">
      <xdr:nvCxnSpPr>
        <xdr:cNvPr id="686" name="直線コネクタ 685"/>
        <xdr:cNvCxnSpPr/>
      </xdr:nvCxnSpPr>
      <xdr:spPr>
        <a:xfrm flipV="1">
          <a:off x="14592300" y="160185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53975</xdr:rowOff>
    </xdr:from>
    <xdr:to xmlns:xdr="http://schemas.openxmlformats.org/drawingml/2006/spreadsheetDrawing">
      <xdr:col>81</xdr:col>
      <xdr:colOff>101600</xdr:colOff>
      <xdr:row>95</xdr:row>
      <xdr:rowOff>155575</xdr:rowOff>
    </xdr:to>
    <xdr:sp macro="" textlink="">
      <xdr:nvSpPr>
        <xdr:cNvPr id="687" name="フローチャート: 判断 686"/>
        <xdr:cNvSpPr/>
      </xdr:nvSpPr>
      <xdr:spPr>
        <a:xfrm>
          <a:off x="15430500" y="1599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147320</xdr:rowOff>
    </xdr:from>
    <xdr:ext cx="528320" cy="259080"/>
    <xdr:sp macro="" textlink="">
      <xdr:nvSpPr>
        <xdr:cNvPr id="688" name="テキスト ボックス 687"/>
        <xdr:cNvSpPr txBox="1"/>
      </xdr:nvSpPr>
      <xdr:spPr>
        <a:xfrm>
          <a:off x="15213965" y="16092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96</xdr:row>
      <xdr:rowOff>12700</xdr:rowOff>
    </xdr:from>
    <xdr:to xmlns:xdr="http://schemas.openxmlformats.org/drawingml/2006/spreadsheetDrawing">
      <xdr:col>76</xdr:col>
      <xdr:colOff>114300</xdr:colOff>
      <xdr:row>96</xdr:row>
      <xdr:rowOff>80010</xdr:rowOff>
    </xdr:to>
    <xdr:cxnSp macro="">
      <xdr:nvCxnSpPr>
        <xdr:cNvPr id="689" name="直線コネクタ 688"/>
        <xdr:cNvCxnSpPr/>
      </xdr:nvCxnSpPr>
      <xdr:spPr>
        <a:xfrm flipV="1">
          <a:off x="13696950" y="16129000"/>
          <a:ext cx="8953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35560</xdr:rowOff>
    </xdr:from>
    <xdr:to xmlns:xdr="http://schemas.openxmlformats.org/drawingml/2006/spreadsheetDrawing">
      <xdr:col>76</xdr:col>
      <xdr:colOff>165100</xdr:colOff>
      <xdr:row>95</xdr:row>
      <xdr:rowOff>137160</xdr:rowOff>
    </xdr:to>
    <xdr:sp macro="" textlink="">
      <xdr:nvSpPr>
        <xdr:cNvPr id="690" name="フローチャート: 判断 689"/>
        <xdr:cNvSpPr/>
      </xdr:nvSpPr>
      <xdr:spPr>
        <a:xfrm>
          <a:off x="14541500" y="1598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153670</xdr:rowOff>
    </xdr:from>
    <xdr:ext cx="534035" cy="259080"/>
    <xdr:sp macro="" textlink="">
      <xdr:nvSpPr>
        <xdr:cNvPr id="691" name="テキスト ボックス 690"/>
        <xdr:cNvSpPr txBox="1"/>
      </xdr:nvSpPr>
      <xdr:spPr>
        <a:xfrm>
          <a:off x="14324965" y="15755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156845</xdr:rowOff>
    </xdr:from>
    <xdr:to xmlns:xdr="http://schemas.openxmlformats.org/drawingml/2006/spreadsheetDrawing">
      <xdr:col>71</xdr:col>
      <xdr:colOff>171450</xdr:colOff>
      <xdr:row>96</xdr:row>
      <xdr:rowOff>80010</xdr:rowOff>
    </xdr:to>
    <xdr:cxnSp macro="">
      <xdr:nvCxnSpPr>
        <xdr:cNvPr id="692" name="直線コネクタ 691"/>
        <xdr:cNvCxnSpPr/>
      </xdr:nvCxnSpPr>
      <xdr:spPr>
        <a:xfrm>
          <a:off x="12814300" y="16101695"/>
          <a:ext cx="88265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56515</xdr:rowOff>
    </xdr:from>
    <xdr:to xmlns:xdr="http://schemas.openxmlformats.org/drawingml/2006/spreadsheetDrawing">
      <xdr:col>72</xdr:col>
      <xdr:colOff>38100</xdr:colOff>
      <xdr:row>95</xdr:row>
      <xdr:rowOff>158115</xdr:rowOff>
    </xdr:to>
    <xdr:sp macro="" textlink="">
      <xdr:nvSpPr>
        <xdr:cNvPr id="693" name="フローチャート: 判断 692"/>
        <xdr:cNvSpPr/>
      </xdr:nvSpPr>
      <xdr:spPr>
        <a:xfrm>
          <a:off x="13652500" y="160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3175</xdr:rowOff>
    </xdr:from>
    <xdr:ext cx="528320" cy="259080"/>
    <xdr:sp macro="" textlink="">
      <xdr:nvSpPr>
        <xdr:cNvPr id="694" name="テキスト ボックス 693"/>
        <xdr:cNvSpPr txBox="1"/>
      </xdr:nvSpPr>
      <xdr:spPr>
        <a:xfrm>
          <a:off x="13435965" y="157765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40640</xdr:rowOff>
    </xdr:from>
    <xdr:to xmlns:xdr="http://schemas.openxmlformats.org/drawingml/2006/spreadsheetDrawing">
      <xdr:col>67</xdr:col>
      <xdr:colOff>101600</xdr:colOff>
      <xdr:row>95</xdr:row>
      <xdr:rowOff>141605</xdr:rowOff>
    </xdr:to>
    <xdr:sp macro="" textlink="">
      <xdr:nvSpPr>
        <xdr:cNvPr id="695" name="フローチャート: 判断 694"/>
        <xdr:cNvSpPr/>
      </xdr:nvSpPr>
      <xdr:spPr>
        <a:xfrm>
          <a:off x="12763500" y="15985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158115</xdr:rowOff>
    </xdr:from>
    <xdr:ext cx="528320" cy="252730"/>
    <xdr:sp macro="" textlink="">
      <xdr:nvSpPr>
        <xdr:cNvPr id="696" name="テキスト ボックス 695"/>
        <xdr:cNvSpPr txBox="1"/>
      </xdr:nvSpPr>
      <xdr:spPr>
        <a:xfrm>
          <a:off x="12546965" y="15760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285" cy="259080"/>
    <xdr:sp macro="" textlink="">
      <xdr:nvSpPr>
        <xdr:cNvPr id="698" name="テキスト ボックス 697"/>
        <xdr:cNvSpPr txBox="1"/>
      </xdr:nvSpPr>
      <xdr:spPr>
        <a:xfrm>
          <a:off x="15290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350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285" cy="259080"/>
    <xdr:sp macro="" textlink="">
      <xdr:nvSpPr>
        <xdr:cNvPr id="701" name="テキスト ボックス 700"/>
        <xdr:cNvSpPr txBox="1"/>
      </xdr:nvSpPr>
      <xdr:spPr>
        <a:xfrm>
          <a:off x="126238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69215</xdr:rowOff>
    </xdr:from>
    <xdr:to xmlns:xdr="http://schemas.openxmlformats.org/drawingml/2006/spreadsheetDrawing">
      <xdr:col>85</xdr:col>
      <xdr:colOff>171450</xdr:colOff>
      <xdr:row>95</xdr:row>
      <xdr:rowOff>170815</xdr:rowOff>
    </xdr:to>
    <xdr:sp macro="" textlink="">
      <xdr:nvSpPr>
        <xdr:cNvPr id="702" name="楕円 701"/>
        <xdr:cNvSpPr/>
      </xdr:nvSpPr>
      <xdr:spPr>
        <a:xfrm>
          <a:off x="16268700" y="16014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95</xdr:row>
      <xdr:rowOff>47625</xdr:rowOff>
    </xdr:from>
    <xdr:ext cx="534670" cy="259080"/>
    <xdr:sp macro="" textlink="">
      <xdr:nvSpPr>
        <xdr:cNvPr id="703" name="公債費該当値テキスト"/>
        <xdr:cNvSpPr txBox="1"/>
      </xdr:nvSpPr>
      <xdr:spPr>
        <a:xfrm>
          <a:off x="16363950" y="15992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22860</xdr:rowOff>
    </xdr:from>
    <xdr:to xmlns:xdr="http://schemas.openxmlformats.org/drawingml/2006/spreadsheetDrawing">
      <xdr:col>81</xdr:col>
      <xdr:colOff>101600</xdr:colOff>
      <xdr:row>95</xdr:row>
      <xdr:rowOff>124460</xdr:rowOff>
    </xdr:to>
    <xdr:sp macro="" textlink="">
      <xdr:nvSpPr>
        <xdr:cNvPr id="704" name="楕円 703"/>
        <xdr:cNvSpPr/>
      </xdr:nvSpPr>
      <xdr:spPr>
        <a:xfrm>
          <a:off x="15430500" y="159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140970</xdr:rowOff>
    </xdr:from>
    <xdr:ext cx="528320" cy="259080"/>
    <xdr:sp macro="" textlink="">
      <xdr:nvSpPr>
        <xdr:cNvPr id="705" name="テキスト ボックス 704"/>
        <xdr:cNvSpPr txBox="1"/>
      </xdr:nvSpPr>
      <xdr:spPr>
        <a:xfrm>
          <a:off x="15213965" y="15742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133350</xdr:rowOff>
    </xdr:from>
    <xdr:to xmlns:xdr="http://schemas.openxmlformats.org/drawingml/2006/spreadsheetDrawing">
      <xdr:col>76</xdr:col>
      <xdr:colOff>165100</xdr:colOff>
      <xdr:row>96</xdr:row>
      <xdr:rowOff>63500</xdr:rowOff>
    </xdr:to>
    <xdr:sp macro="" textlink="">
      <xdr:nvSpPr>
        <xdr:cNvPr id="706" name="楕円 705"/>
        <xdr:cNvSpPr/>
      </xdr:nvSpPr>
      <xdr:spPr>
        <a:xfrm>
          <a:off x="14541500" y="16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54610</xdr:rowOff>
    </xdr:from>
    <xdr:ext cx="534035" cy="252730"/>
    <xdr:sp macro="" textlink="">
      <xdr:nvSpPr>
        <xdr:cNvPr id="707" name="テキスト ボックス 706"/>
        <xdr:cNvSpPr txBox="1"/>
      </xdr:nvSpPr>
      <xdr:spPr>
        <a:xfrm>
          <a:off x="14324965" y="1617091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29210</xdr:rowOff>
    </xdr:from>
    <xdr:to xmlns:xdr="http://schemas.openxmlformats.org/drawingml/2006/spreadsheetDrawing">
      <xdr:col>72</xdr:col>
      <xdr:colOff>38100</xdr:colOff>
      <xdr:row>96</xdr:row>
      <xdr:rowOff>130810</xdr:rowOff>
    </xdr:to>
    <xdr:sp macro="" textlink="">
      <xdr:nvSpPr>
        <xdr:cNvPr id="708" name="楕円 707"/>
        <xdr:cNvSpPr/>
      </xdr:nvSpPr>
      <xdr:spPr>
        <a:xfrm>
          <a:off x="13652500" y="161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121920</xdr:rowOff>
    </xdr:from>
    <xdr:ext cx="528320" cy="252730"/>
    <xdr:sp macro="" textlink="">
      <xdr:nvSpPr>
        <xdr:cNvPr id="709" name="テキスト ボックス 708"/>
        <xdr:cNvSpPr txBox="1"/>
      </xdr:nvSpPr>
      <xdr:spPr>
        <a:xfrm>
          <a:off x="13435965" y="162382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106045</xdr:rowOff>
    </xdr:from>
    <xdr:to xmlns:xdr="http://schemas.openxmlformats.org/drawingml/2006/spreadsheetDrawing">
      <xdr:col>67</xdr:col>
      <xdr:colOff>101600</xdr:colOff>
      <xdr:row>96</xdr:row>
      <xdr:rowOff>36195</xdr:rowOff>
    </xdr:to>
    <xdr:sp macro="" textlink="">
      <xdr:nvSpPr>
        <xdr:cNvPr id="710" name="楕円 709"/>
        <xdr:cNvSpPr/>
      </xdr:nvSpPr>
      <xdr:spPr>
        <a:xfrm>
          <a:off x="12763500" y="160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27305</xdr:rowOff>
    </xdr:from>
    <xdr:ext cx="528320" cy="259080"/>
    <xdr:sp macro="" textlink="">
      <xdr:nvSpPr>
        <xdr:cNvPr id="711" name="テキスト ボックス 710"/>
        <xdr:cNvSpPr txBox="1"/>
      </xdr:nvSpPr>
      <xdr:spPr>
        <a:xfrm>
          <a:off x="12546965" y="161436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2" name="正方形/長方形 711"/>
        <xdr:cNvSpPr/>
      </xdr:nvSpPr>
      <xdr:spPr>
        <a:xfrm>
          <a:off x="18288000" y="39154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3" name="正方形/長方形 712"/>
        <xdr:cNvSpPr/>
      </xdr:nvSpPr>
      <xdr:spPr>
        <a:xfrm>
          <a:off x="18415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5" name="正方形/長方形 714"/>
        <xdr:cNvSpPr/>
      </xdr:nvSpPr>
      <xdr:spPr>
        <a:xfrm>
          <a:off x="19431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7" name="正方形/長方形 716"/>
        <xdr:cNvSpPr/>
      </xdr:nvSpPr>
      <xdr:spPr>
        <a:xfrm>
          <a:off x="20574000" y="42506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4494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9" name="正方形/長方形 718"/>
        <xdr:cNvSpPr/>
      </xdr:nvSpPr>
      <xdr:spPr>
        <a:xfrm>
          <a:off x="18288000" y="47224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3535" cy="219710"/>
    <xdr:sp macro="" textlink="">
      <xdr:nvSpPr>
        <xdr:cNvPr id="720" name="テキスト ボックス 719"/>
        <xdr:cNvSpPr txBox="1"/>
      </xdr:nvSpPr>
      <xdr:spPr>
        <a:xfrm>
          <a:off x="18249900" y="45358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1" name="直線コネクタ 720"/>
        <xdr:cNvCxnSpPr/>
      </xdr:nvCxnSpPr>
      <xdr:spPr>
        <a:xfrm>
          <a:off x="18288000" y="6957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2" name="直線コネクタ 721"/>
        <xdr:cNvCxnSpPr/>
      </xdr:nvCxnSpPr>
      <xdr:spPr>
        <a:xfrm>
          <a:off x="18288000" y="6584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2570" cy="247650"/>
    <xdr:sp macro="" textlink="">
      <xdr:nvSpPr>
        <xdr:cNvPr id="723" name="テキスト ボックス 722"/>
        <xdr:cNvSpPr txBox="1"/>
      </xdr:nvSpPr>
      <xdr:spPr>
        <a:xfrm>
          <a:off x="18039080" y="644652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4" name="直線コネクタ 723"/>
        <xdr:cNvCxnSpPr/>
      </xdr:nvCxnSpPr>
      <xdr:spPr>
        <a:xfrm>
          <a:off x="18288000" y="62122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34925</xdr:rowOff>
    </xdr:from>
    <xdr:ext cx="376555" cy="247650"/>
    <xdr:sp macro="" textlink="">
      <xdr:nvSpPr>
        <xdr:cNvPr id="725" name="テキスト ボックス 724"/>
        <xdr:cNvSpPr txBox="1"/>
      </xdr:nvSpPr>
      <xdr:spPr>
        <a:xfrm>
          <a:off x="17910810" y="6073775"/>
          <a:ext cx="376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6" name="直線コネクタ 725"/>
        <xdr:cNvCxnSpPr/>
      </xdr:nvCxnSpPr>
      <xdr:spPr>
        <a:xfrm>
          <a:off x="18288000" y="5840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165100</xdr:rowOff>
    </xdr:from>
    <xdr:ext cx="376555" cy="247015"/>
    <xdr:sp macro="" textlink="">
      <xdr:nvSpPr>
        <xdr:cNvPr id="727" name="テキスト ボックス 726"/>
        <xdr:cNvSpPr txBox="1"/>
      </xdr:nvSpPr>
      <xdr:spPr>
        <a:xfrm>
          <a:off x="17910810" y="5701030"/>
          <a:ext cx="376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8" name="直線コネクタ 727"/>
        <xdr:cNvCxnSpPr/>
      </xdr:nvCxnSpPr>
      <xdr:spPr>
        <a:xfrm>
          <a:off x="18288000" y="54673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128270</xdr:rowOff>
    </xdr:from>
    <xdr:ext cx="376555" cy="247650"/>
    <xdr:sp macro="" textlink="">
      <xdr:nvSpPr>
        <xdr:cNvPr id="729" name="テキスト ボックス 728"/>
        <xdr:cNvSpPr txBox="1"/>
      </xdr:nvSpPr>
      <xdr:spPr>
        <a:xfrm>
          <a:off x="17910810" y="5328920"/>
          <a:ext cx="376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0" name="直線コネクタ 729"/>
        <xdr:cNvCxnSpPr/>
      </xdr:nvCxnSpPr>
      <xdr:spPr>
        <a:xfrm>
          <a:off x="18288000" y="50946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90805</xdr:rowOff>
    </xdr:from>
    <xdr:ext cx="376555" cy="247650"/>
    <xdr:sp macro="" textlink="">
      <xdr:nvSpPr>
        <xdr:cNvPr id="731" name="テキスト ボックス 730"/>
        <xdr:cNvSpPr txBox="1"/>
      </xdr:nvSpPr>
      <xdr:spPr>
        <a:xfrm>
          <a:off x="17910810" y="4956175"/>
          <a:ext cx="376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2" name="直線コネクタ 731"/>
        <xdr:cNvCxnSpPr/>
      </xdr:nvCxnSpPr>
      <xdr:spPr>
        <a:xfrm>
          <a:off x="18288000" y="4722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53340</xdr:rowOff>
    </xdr:from>
    <xdr:ext cx="461010" cy="247015"/>
    <xdr:sp macro="" textlink="">
      <xdr:nvSpPr>
        <xdr:cNvPr id="733" name="テキスト ボックス 732"/>
        <xdr:cNvSpPr txBox="1"/>
      </xdr:nvSpPr>
      <xdr:spPr>
        <a:xfrm>
          <a:off x="17820640" y="458343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4" name="諸支出金グラフ枠"/>
        <xdr:cNvSpPr/>
      </xdr:nvSpPr>
      <xdr:spPr>
        <a:xfrm>
          <a:off x="18288000" y="47224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58420</xdr:rowOff>
    </xdr:from>
    <xdr:to xmlns:xdr="http://schemas.openxmlformats.org/drawingml/2006/spreadsheetDrawing">
      <xdr:col>116</xdr:col>
      <xdr:colOff>62865</xdr:colOff>
      <xdr:row>39</xdr:row>
      <xdr:rowOff>43180</xdr:rowOff>
    </xdr:to>
    <xdr:cxnSp macro="">
      <xdr:nvCxnSpPr>
        <xdr:cNvPr id="735" name="直線コネクタ 734"/>
        <xdr:cNvCxnSpPr/>
      </xdr:nvCxnSpPr>
      <xdr:spPr>
        <a:xfrm flipV="1">
          <a:off x="22159595" y="509143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47650"/>
    <xdr:sp macro="" textlink="">
      <xdr:nvSpPr>
        <xdr:cNvPr id="736" name="諸支出金最小値テキスト"/>
        <xdr:cNvSpPr txBox="1"/>
      </xdr:nvSpPr>
      <xdr:spPr>
        <a:xfrm>
          <a:off x="22212300" y="658939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7" name="直線コネクタ 736"/>
        <xdr:cNvCxnSpPr/>
      </xdr:nvCxnSpPr>
      <xdr:spPr>
        <a:xfrm>
          <a:off x="22072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5715</xdr:rowOff>
    </xdr:from>
    <xdr:ext cx="378460" cy="252730"/>
    <xdr:sp macro="" textlink="">
      <xdr:nvSpPr>
        <xdr:cNvPr id="738" name="諸支出金最大値テキスト"/>
        <xdr:cNvSpPr txBox="1"/>
      </xdr:nvSpPr>
      <xdr:spPr>
        <a:xfrm>
          <a:off x="22212300" y="48710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58420</xdr:rowOff>
    </xdr:from>
    <xdr:to xmlns:xdr="http://schemas.openxmlformats.org/drawingml/2006/spreadsheetDrawing">
      <xdr:col>116</xdr:col>
      <xdr:colOff>152400</xdr:colOff>
      <xdr:row>30</xdr:row>
      <xdr:rowOff>58420</xdr:rowOff>
    </xdr:to>
    <xdr:cxnSp macro="">
      <xdr:nvCxnSpPr>
        <xdr:cNvPr id="739" name="直線コネクタ 738"/>
        <xdr:cNvCxnSpPr/>
      </xdr:nvCxnSpPr>
      <xdr:spPr>
        <a:xfrm>
          <a:off x="22072600" y="509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43180</xdr:rowOff>
    </xdr:from>
    <xdr:to xmlns:xdr="http://schemas.openxmlformats.org/drawingml/2006/spreadsheetDrawing">
      <xdr:col>116</xdr:col>
      <xdr:colOff>63500</xdr:colOff>
      <xdr:row>39</xdr:row>
      <xdr:rowOff>43180</xdr:rowOff>
    </xdr:to>
    <xdr:cxnSp macro="">
      <xdr:nvCxnSpPr>
        <xdr:cNvPr id="740" name="直線コネクタ 739"/>
        <xdr:cNvCxnSpPr/>
      </xdr:nvCxnSpPr>
      <xdr:spPr>
        <a:xfrm>
          <a:off x="21316950" y="658495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133350</xdr:rowOff>
    </xdr:from>
    <xdr:ext cx="313690" cy="252730"/>
    <xdr:sp macro="" textlink="">
      <xdr:nvSpPr>
        <xdr:cNvPr id="741" name="諸支出金平均値テキスト"/>
        <xdr:cNvSpPr txBox="1"/>
      </xdr:nvSpPr>
      <xdr:spPr>
        <a:xfrm>
          <a:off x="22212300" y="633984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111125</xdr:rowOff>
    </xdr:from>
    <xdr:to xmlns:xdr="http://schemas.openxmlformats.org/drawingml/2006/spreadsheetDrawing">
      <xdr:col>116</xdr:col>
      <xdr:colOff>114300</xdr:colOff>
      <xdr:row>39</xdr:row>
      <xdr:rowOff>42545</xdr:rowOff>
    </xdr:to>
    <xdr:sp macro="" textlink="">
      <xdr:nvSpPr>
        <xdr:cNvPr id="742" name="フローチャート: 判断 741"/>
        <xdr:cNvSpPr/>
      </xdr:nvSpPr>
      <xdr:spPr>
        <a:xfrm>
          <a:off x="22110700" y="6485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43" name="直線コネクタ 742"/>
        <xdr:cNvCxnSpPr/>
      </xdr:nvCxnSpPr>
      <xdr:spPr>
        <a:xfrm>
          <a:off x="20434300" y="658495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114935</xdr:rowOff>
    </xdr:from>
    <xdr:to xmlns:xdr="http://schemas.openxmlformats.org/drawingml/2006/spreadsheetDrawing">
      <xdr:col>112</xdr:col>
      <xdr:colOff>38100</xdr:colOff>
      <xdr:row>39</xdr:row>
      <xdr:rowOff>46990</xdr:rowOff>
    </xdr:to>
    <xdr:sp macro="" textlink="">
      <xdr:nvSpPr>
        <xdr:cNvPr id="744" name="フローチャート: 判断 743"/>
        <xdr:cNvSpPr/>
      </xdr:nvSpPr>
      <xdr:spPr>
        <a:xfrm>
          <a:off x="21272500" y="6489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62230</xdr:rowOff>
    </xdr:from>
    <xdr:ext cx="307975" cy="252730"/>
    <xdr:sp macro="" textlink="">
      <xdr:nvSpPr>
        <xdr:cNvPr id="745" name="テキスト ボックス 744"/>
        <xdr:cNvSpPr txBox="1"/>
      </xdr:nvSpPr>
      <xdr:spPr>
        <a:xfrm>
          <a:off x="21166455" y="6268720"/>
          <a:ext cx="3079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46" name="直線コネクタ 745"/>
        <xdr:cNvCxnSpPr/>
      </xdr:nvCxnSpPr>
      <xdr:spPr>
        <a:xfrm>
          <a:off x="19545300" y="6584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19685</xdr:rowOff>
    </xdr:from>
    <xdr:to xmlns:xdr="http://schemas.openxmlformats.org/drawingml/2006/spreadsheetDrawing">
      <xdr:col>107</xdr:col>
      <xdr:colOff>101600</xdr:colOff>
      <xdr:row>37</xdr:row>
      <xdr:rowOff>118745</xdr:rowOff>
    </xdr:to>
    <xdr:sp macro="" textlink="">
      <xdr:nvSpPr>
        <xdr:cNvPr id="747" name="フローチャート: 判断 746"/>
        <xdr:cNvSpPr/>
      </xdr:nvSpPr>
      <xdr:spPr>
        <a:xfrm>
          <a:off x="20383500" y="6226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35</xdr:row>
      <xdr:rowOff>135255</xdr:rowOff>
    </xdr:from>
    <xdr:ext cx="378460" cy="253365"/>
    <xdr:sp macro="" textlink="">
      <xdr:nvSpPr>
        <xdr:cNvPr id="748" name="テキスト ボックス 747"/>
        <xdr:cNvSpPr txBox="1"/>
      </xdr:nvSpPr>
      <xdr:spPr>
        <a:xfrm>
          <a:off x="20245070" y="60064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49" name="直線コネクタ 748"/>
        <xdr:cNvCxnSpPr/>
      </xdr:nvCxnSpPr>
      <xdr:spPr>
        <a:xfrm>
          <a:off x="18649950" y="658495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23495</xdr:rowOff>
    </xdr:from>
    <xdr:to xmlns:xdr="http://schemas.openxmlformats.org/drawingml/2006/spreadsheetDrawing">
      <xdr:col>102</xdr:col>
      <xdr:colOff>165100</xdr:colOff>
      <xdr:row>37</xdr:row>
      <xdr:rowOff>123190</xdr:rowOff>
    </xdr:to>
    <xdr:sp macro="" textlink="">
      <xdr:nvSpPr>
        <xdr:cNvPr id="750" name="フローチャート: 判断 749"/>
        <xdr:cNvSpPr/>
      </xdr:nvSpPr>
      <xdr:spPr>
        <a:xfrm>
          <a:off x="19494500" y="62299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139065</xdr:rowOff>
    </xdr:from>
    <xdr:ext cx="378460" cy="253365"/>
    <xdr:sp macro="" textlink="">
      <xdr:nvSpPr>
        <xdr:cNvPr id="751" name="テキスト ボックス 750"/>
        <xdr:cNvSpPr txBox="1"/>
      </xdr:nvSpPr>
      <xdr:spPr>
        <a:xfrm>
          <a:off x="19356070" y="60102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5080</xdr:rowOff>
    </xdr:from>
    <xdr:to xmlns:xdr="http://schemas.openxmlformats.org/drawingml/2006/spreadsheetDrawing">
      <xdr:col>98</xdr:col>
      <xdr:colOff>38100</xdr:colOff>
      <xdr:row>37</xdr:row>
      <xdr:rowOff>104775</xdr:rowOff>
    </xdr:to>
    <xdr:sp macro="" textlink="">
      <xdr:nvSpPr>
        <xdr:cNvPr id="752" name="フローチャート: 判断 751"/>
        <xdr:cNvSpPr/>
      </xdr:nvSpPr>
      <xdr:spPr>
        <a:xfrm>
          <a:off x="18605500" y="6211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35</xdr:row>
      <xdr:rowOff>120015</xdr:rowOff>
    </xdr:from>
    <xdr:ext cx="378460" cy="252730"/>
    <xdr:sp macro="" textlink="">
      <xdr:nvSpPr>
        <xdr:cNvPr id="753" name="テキスト ボックス 752"/>
        <xdr:cNvSpPr txBox="1"/>
      </xdr:nvSpPr>
      <xdr:spPr>
        <a:xfrm>
          <a:off x="18459450" y="59912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4" name="テキスト ボックス 753"/>
        <xdr:cNvSpPr txBox="1"/>
      </xdr:nvSpPr>
      <xdr:spPr>
        <a:xfrm>
          <a:off x="219710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5" name="テキスト ボックス 754"/>
        <xdr:cNvSpPr txBox="1"/>
      </xdr:nvSpPr>
      <xdr:spPr>
        <a:xfrm>
          <a:off x="21126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285" cy="253365"/>
    <xdr:sp macro="" textlink="">
      <xdr:nvSpPr>
        <xdr:cNvPr id="756" name="テキスト ボックス 755"/>
        <xdr:cNvSpPr txBox="1"/>
      </xdr:nvSpPr>
      <xdr:spPr>
        <a:xfrm>
          <a:off x="20243800"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7" name="テキスト ボックス 756"/>
        <xdr:cNvSpPr txBox="1"/>
      </xdr:nvSpPr>
      <xdr:spPr>
        <a:xfrm>
          <a:off x="19354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8" name="テキスト ボックス 757"/>
        <xdr:cNvSpPr txBox="1"/>
      </xdr:nvSpPr>
      <xdr:spPr>
        <a:xfrm>
          <a:off x="184594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59" name="楕円 758"/>
        <xdr:cNvSpPr/>
      </xdr:nvSpPr>
      <xdr:spPr>
        <a:xfrm>
          <a:off x="22110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90170</xdr:rowOff>
    </xdr:from>
    <xdr:ext cx="249555" cy="247650"/>
    <xdr:sp macro="" textlink="">
      <xdr:nvSpPr>
        <xdr:cNvPr id="760" name="諸支出金該当値テキスト"/>
        <xdr:cNvSpPr txBox="1"/>
      </xdr:nvSpPr>
      <xdr:spPr>
        <a:xfrm>
          <a:off x="22212300" y="646430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61" name="楕円 760"/>
        <xdr:cNvSpPr/>
      </xdr:nvSpPr>
      <xdr:spPr>
        <a:xfrm>
          <a:off x="212725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3205" cy="247015"/>
    <xdr:sp macro="" textlink="">
      <xdr:nvSpPr>
        <xdr:cNvPr id="762" name="テキスト ボックス 761"/>
        <xdr:cNvSpPr txBox="1"/>
      </xdr:nvSpPr>
      <xdr:spPr>
        <a:xfrm>
          <a:off x="21198840" y="662622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63" name="楕円 762"/>
        <xdr:cNvSpPr/>
      </xdr:nvSpPr>
      <xdr:spPr>
        <a:xfrm>
          <a:off x="203835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3205" cy="247015"/>
    <xdr:sp macro="" textlink="">
      <xdr:nvSpPr>
        <xdr:cNvPr id="764" name="テキスト ボックス 763"/>
        <xdr:cNvSpPr txBox="1"/>
      </xdr:nvSpPr>
      <xdr:spPr>
        <a:xfrm>
          <a:off x="20309840" y="662622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65" name="楕円 764"/>
        <xdr:cNvSpPr/>
      </xdr:nvSpPr>
      <xdr:spPr>
        <a:xfrm>
          <a:off x="194945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84455</xdr:rowOff>
    </xdr:from>
    <xdr:ext cx="249555" cy="247015"/>
    <xdr:sp macro="" textlink="">
      <xdr:nvSpPr>
        <xdr:cNvPr id="766" name="テキスト ボックス 765"/>
        <xdr:cNvSpPr txBox="1"/>
      </xdr:nvSpPr>
      <xdr:spPr>
        <a:xfrm>
          <a:off x="19411950" y="662622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67" name="楕円 766"/>
        <xdr:cNvSpPr/>
      </xdr:nvSpPr>
      <xdr:spPr>
        <a:xfrm>
          <a:off x="186055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3205" cy="247015"/>
    <xdr:sp macro="" textlink="">
      <xdr:nvSpPr>
        <xdr:cNvPr id="768" name="テキスト ボックス 767"/>
        <xdr:cNvSpPr txBox="1"/>
      </xdr:nvSpPr>
      <xdr:spPr>
        <a:xfrm>
          <a:off x="18531840" y="662622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9" name="正方形/長方形 768"/>
        <xdr:cNvSpPr/>
      </xdr:nvSpPr>
      <xdr:spPr>
        <a:xfrm>
          <a:off x="18288000" y="72682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0" name="正方形/長方形 769"/>
        <xdr:cNvSpPr/>
      </xdr:nvSpPr>
      <xdr:spPr>
        <a:xfrm>
          <a:off x="18415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2" name="正方形/長方形 771"/>
        <xdr:cNvSpPr/>
      </xdr:nvSpPr>
      <xdr:spPr>
        <a:xfrm>
          <a:off x="19431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4" name="正方形/長方形 773"/>
        <xdr:cNvSpPr/>
      </xdr:nvSpPr>
      <xdr:spPr>
        <a:xfrm>
          <a:off x="20574000" y="76034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8022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6" name="正方形/長方形 775"/>
        <xdr:cNvSpPr/>
      </xdr:nvSpPr>
      <xdr:spPr>
        <a:xfrm>
          <a:off x="18288000" y="807529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3535" cy="219710"/>
    <xdr:sp macro="" textlink="">
      <xdr:nvSpPr>
        <xdr:cNvPr id="777" name="テキスト ボックス 776"/>
        <xdr:cNvSpPr txBox="1"/>
      </xdr:nvSpPr>
      <xdr:spPr>
        <a:xfrm>
          <a:off x="18249900" y="7888605"/>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8" name="直線コネクタ 777"/>
        <xdr:cNvCxnSpPr/>
      </xdr:nvCxnSpPr>
      <xdr:spPr>
        <a:xfrm>
          <a:off x="18288000" y="103104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79" name="直線コネクタ 778"/>
        <xdr:cNvCxnSpPr/>
      </xdr:nvCxnSpPr>
      <xdr:spPr>
        <a:xfrm>
          <a:off x="18288000" y="9192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2570" cy="247015"/>
    <xdr:sp macro="" textlink="">
      <xdr:nvSpPr>
        <xdr:cNvPr id="780" name="テキスト ボックス 779"/>
        <xdr:cNvSpPr txBox="1"/>
      </xdr:nvSpPr>
      <xdr:spPr>
        <a:xfrm>
          <a:off x="18039080" y="90538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1" name="直線コネクタ 780"/>
        <xdr:cNvCxnSpPr/>
      </xdr:nvCxnSpPr>
      <xdr:spPr>
        <a:xfrm>
          <a:off x="18288000" y="8075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2570" cy="247015"/>
    <xdr:sp macro="" textlink="">
      <xdr:nvSpPr>
        <xdr:cNvPr id="782" name="テキスト ボックス 781"/>
        <xdr:cNvSpPr txBox="1"/>
      </xdr:nvSpPr>
      <xdr:spPr>
        <a:xfrm>
          <a:off x="18039080" y="79362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3" name="前年度繰上充用金グラフ枠"/>
        <xdr:cNvSpPr/>
      </xdr:nvSpPr>
      <xdr:spPr>
        <a:xfrm>
          <a:off x="18288000" y="807529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84" name="直線コネクタ 783"/>
        <xdr:cNvCxnSpPr/>
      </xdr:nvCxnSpPr>
      <xdr:spPr>
        <a:xfrm>
          <a:off x="221595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47650"/>
    <xdr:sp macro="" textlink="">
      <xdr:nvSpPr>
        <xdr:cNvPr id="785" name="前年度繰上充用金最小値テキスト"/>
        <xdr:cNvSpPr txBox="1"/>
      </xdr:nvSpPr>
      <xdr:spPr>
        <a:xfrm>
          <a:off x="2221230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86" name="直線コネクタ 785"/>
        <xdr:cNvCxnSpPr/>
      </xdr:nvCxnSpPr>
      <xdr:spPr>
        <a:xfrm>
          <a:off x="22072600" y="919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47650"/>
    <xdr:sp macro="" textlink="">
      <xdr:nvSpPr>
        <xdr:cNvPr id="787" name="前年度繰上充用金最大値テキスト"/>
        <xdr:cNvSpPr txBox="1"/>
      </xdr:nvSpPr>
      <xdr:spPr>
        <a:xfrm>
          <a:off x="22212300" y="889889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88" name="直線コネクタ 787"/>
        <xdr:cNvCxnSpPr/>
      </xdr:nvCxnSpPr>
      <xdr:spPr>
        <a:xfrm>
          <a:off x="22072600" y="919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789" name="直線コネクタ 788"/>
        <xdr:cNvCxnSpPr/>
      </xdr:nvCxnSpPr>
      <xdr:spPr>
        <a:xfrm>
          <a:off x="21316950" y="919289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47650"/>
    <xdr:sp macro="" textlink="">
      <xdr:nvSpPr>
        <xdr:cNvPr id="790" name="前年度繰上充用金平均値テキスト"/>
        <xdr:cNvSpPr txBox="1"/>
      </xdr:nvSpPr>
      <xdr:spPr>
        <a:xfrm>
          <a:off x="22212300" y="9122410"/>
          <a:ext cx="2495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791" name="フローチャート: 判断 790"/>
        <xdr:cNvSpPr/>
      </xdr:nvSpPr>
      <xdr:spPr>
        <a:xfrm>
          <a:off x="22110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792" name="直線コネクタ 791"/>
        <xdr:cNvCxnSpPr/>
      </xdr:nvCxnSpPr>
      <xdr:spPr>
        <a:xfrm>
          <a:off x="20434300" y="919289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793" name="フローチャート: 判断 792"/>
        <xdr:cNvSpPr/>
      </xdr:nvSpPr>
      <xdr:spPr>
        <a:xfrm>
          <a:off x="212725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205" cy="247650"/>
    <xdr:sp macro="" textlink="">
      <xdr:nvSpPr>
        <xdr:cNvPr id="794" name="テキスト ボックス 793"/>
        <xdr:cNvSpPr txBox="1"/>
      </xdr:nvSpPr>
      <xdr:spPr>
        <a:xfrm>
          <a:off x="21198840" y="923417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795" name="直線コネクタ 794"/>
        <xdr:cNvCxnSpPr/>
      </xdr:nvCxnSpPr>
      <xdr:spPr>
        <a:xfrm>
          <a:off x="19545300" y="9192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796" name="フローチャート: 判断 795"/>
        <xdr:cNvSpPr/>
      </xdr:nvSpPr>
      <xdr:spPr>
        <a:xfrm>
          <a:off x="203835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205" cy="247650"/>
    <xdr:sp macro="" textlink="">
      <xdr:nvSpPr>
        <xdr:cNvPr id="797" name="テキスト ボックス 796"/>
        <xdr:cNvSpPr txBox="1"/>
      </xdr:nvSpPr>
      <xdr:spPr>
        <a:xfrm>
          <a:off x="20309840" y="923417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798" name="直線コネクタ 797"/>
        <xdr:cNvCxnSpPr/>
      </xdr:nvCxnSpPr>
      <xdr:spPr>
        <a:xfrm>
          <a:off x="18649950" y="919289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799" name="フローチャート: 判断 798"/>
        <xdr:cNvSpPr/>
      </xdr:nvSpPr>
      <xdr:spPr>
        <a:xfrm>
          <a:off x="194945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47650"/>
    <xdr:sp macro="" textlink="">
      <xdr:nvSpPr>
        <xdr:cNvPr id="800" name="テキスト ボックス 799"/>
        <xdr:cNvSpPr txBox="1"/>
      </xdr:nvSpPr>
      <xdr:spPr>
        <a:xfrm>
          <a:off x="1941195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01" name="フローチャート: 判断 800"/>
        <xdr:cNvSpPr/>
      </xdr:nvSpPr>
      <xdr:spPr>
        <a:xfrm>
          <a:off x="186055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205" cy="247650"/>
    <xdr:sp macro="" textlink="">
      <xdr:nvSpPr>
        <xdr:cNvPr id="802" name="テキスト ボックス 801"/>
        <xdr:cNvSpPr txBox="1"/>
      </xdr:nvSpPr>
      <xdr:spPr>
        <a:xfrm>
          <a:off x="18531840" y="923417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3" name="テキスト ボックス 802"/>
        <xdr:cNvSpPr txBox="1"/>
      </xdr:nvSpPr>
      <xdr:spPr>
        <a:xfrm>
          <a:off x="219710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04" name="テキスト ボックス 803"/>
        <xdr:cNvSpPr txBox="1"/>
      </xdr:nvSpPr>
      <xdr:spPr>
        <a:xfrm>
          <a:off x="21126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285" cy="253365"/>
    <xdr:sp macro="" textlink="">
      <xdr:nvSpPr>
        <xdr:cNvPr id="805" name="テキスト ボックス 804"/>
        <xdr:cNvSpPr txBox="1"/>
      </xdr:nvSpPr>
      <xdr:spPr>
        <a:xfrm>
          <a:off x="20243800"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06" name="テキスト ボックス 805"/>
        <xdr:cNvSpPr txBox="1"/>
      </xdr:nvSpPr>
      <xdr:spPr>
        <a:xfrm>
          <a:off x="19354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07" name="テキスト ボックス 806"/>
        <xdr:cNvSpPr txBox="1"/>
      </xdr:nvSpPr>
      <xdr:spPr>
        <a:xfrm>
          <a:off x="184594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8" name="楕円 807"/>
        <xdr:cNvSpPr/>
      </xdr:nvSpPr>
      <xdr:spPr>
        <a:xfrm>
          <a:off x="22110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47650"/>
    <xdr:sp macro="" textlink="">
      <xdr:nvSpPr>
        <xdr:cNvPr id="809" name="前年度繰上充用金該当値テキスト"/>
        <xdr:cNvSpPr txBox="1"/>
      </xdr:nvSpPr>
      <xdr:spPr>
        <a:xfrm>
          <a:off x="22212300" y="901065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10" name="楕円 809"/>
        <xdr:cNvSpPr/>
      </xdr:nvSpPr>
      <xdr:spPr>
        <a:xfrm>
          <a:off x="212725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3205" cy="247650"/>
    <xdr:sp macro="" textlink="">
      <xdr:nvSpPr>
        <xdr:cNvPr id="811" name="テキスト ボックス 810"/>
        <xdr:cNvSpPr txBox="1"/>
      </xdr:nvSpPr>
      <xdr:spPr>
        <a:xfrm>
          <a:off x="21198840" y="8923655"/>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2" name="楕円 811"/>
        <xdr:cNvSpPr/>
      </xdr:nvSpPr>
      <xdr:spPr>
        <a:xfrm>
          <a:off x="203835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3205" cy="247650"/>
    <xdr:sp macro="" textlink="">
      <xdr:nvSpPr>
        <xdr:cNvPr id="813" name="テキスト ボックス 812"/>
        <xdr:cNvSpPr txBox="1"/>
      </xdr:nvSpPr>
      <xdr:spPr>
        <a:xfrm>
          <a:off x="20309840" y="8923655"/>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4" name="楕円 813"/>
        <xdr:cNvSpPr/>
      </xdr:nvSpPr>
      <xdr:spPr>
        <a:xfrm>
          <a:off x="194945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47650"/>
    <xdr:sp macro="" textlink="">
      <xdr:nvSpPr>
        <xdr:cNvPr id="815" name="テキスト ボックス 814"/>
        <xdr:cNvSpPr txBox="1"/>
      </xdr:nvSpPr>
      <xdr:spPr>
        <a:xfrm>
          <a:off x="19411950" y="892365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6" name="楕円 815"/>
        <xdr:cNvSpPr/>
      </xdr:nvSpPr>
      <xdr:spPr>
        <a:xfrm>
          <a:off x="186055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3205" cy="247650"/>
    <xdr:sp macro="" textlink="">
      <xdr:nvSpPr>
        <xdr:cNvPr id="817" name="テキスト ボックス 816"/>
        <xdr:cNvSpPr txBox="1"/>
      </xdr:nvSpPr>
      <xdr:spPr>
        <a:xfrm>
          <a:off x="18531840" y="8923655"/>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762000" y="174371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762000" y="17500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87400" y="177546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目的別歳出を構成比が多い順にみると、①民生費28.1％（前年度30.3</a:t>
          </a:r>
          <a:r>
            <a:rPr lang="ja-JP" altLang="en-US"/>
            <a:t>％）、②</a:t>
          </a:r>
          <a:r>
            <a:rPr lang="ja-JP" altLang="en-US"/>
            <a:t>総務費12.6％（同12.8</a:t>
          </a:r>
          <a:r>
            <a:rPr lang="ja-JP" altLang="en-US"/>
            <a:t>％）</a:t>
          </a:r>
          <a:r>
            <a:rPr lang="ja-JP" altLang="en-US"/>
            <a:t>、③</a:t>
          </a:r>
          <a:r>
            <a:rPr lang="ja-JP" altLang="en-US"/>
            <a:t/>
          </a:r>
          <a:r>
            <a:rPr lang="ja-JP" altLang="en-US"/>
            <a:t>公債費11.4％（同13.9</a:t>
          </a:r>
          <a:r>
            <a:rPr lang="ja-JP" altLang="en-US"/>
            <a:t>％）</a:t>
          </a:r>
          <a:r>
            <a:rPr lang="ja-JP" altLang="en-US"/>
            <a:t>となっている。</a:t>
          </a:r>
        </a:p>
        <a:p>
          <a:r>
            <a:rPr lang="ja-JP" altLang="en-US"/>
            <a:t>①民生費は前年度に比べ住民一人当たり9,303円増加し、類似団体内平均値を上回っている。これは、人件費や障害者自立支援等給付費等が増加</a:t>
          </a:r>
          <a:r>
            <a:rPr lang="ja-JP" altLang="en-US"/>
            <a:t>しているためである。</a:t>
          </a:r>
        </a:p>
        <a:p>
          <a:r>
            <a:rPr lang="ja-JP" altLang="en-US"/>
            <a:t>②</a:t>
          </a:r>
          <a:r>
            <a:rPr lang="ja-JP" altLang="en-US"/>
            <a:t>公債費は</a:t>
          </a:r>
          <a:r>
            <a:rPr lang="ja-JP" altLang="en-US"/>
            <a:t>前年度に比べ住民一人当たり6,081円減少している。これは、平成30年度に任意繰上償還を実施したためである。</a:t>
          </a:r>
        </a:p>
        <a:p>
          <a:r>
            <a:rPr lang="ja-JP" altLang="en-US"/>
            <a:t>③</a:t>
          </a:r>
          <a:r>
            <a:rPr lang="ja-JP" altLang="en-US"/>
            <a:t>総務費は前年度に比べ住民一人当たり9,260円増加しているが、類似団体内平均値を下回っている。増加の主なものとしては</a:t>
          </a:r>
          <a:r>
            <a:rPr lang="ja-JP" altLang="en-US"/>
            <a:t>、選挙経費の皆増や職員用パソコンの更新を行ったためである。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627380</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10171430" y="285750"/>
          <a:ext cx="25342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220345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09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487045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737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游ゴシック"/>
              <a:ea typeface="游ゴシック"/>
            </a:rPr>
            <a:t>　</a:t>
          </a:r>
          <a:r>
            <a:rPr lang="ja-JP" altLang="en-US" sz="1400">
              <a:latin typeface="游ゴシック"/>
              <a:ea typeface="游ゴシック"/>
            </a:rPr>
            <a:t>財政調整基金残高は、</a:t>
          </a:r>
          <a:r>
            <a:rPr kumimoji="1" lang="ja-JP" altLang="en-US" sz="1400">
              <a:solidFill>
                <a:schemeClr val="dk1"/>
              </a:solidFill>
              <a:effectLst/>
              <a:latin typeface="游ゴシック"/>
              <a:ea typeface="游ゴシック"/>
              <a:cs typeface="+mn-cs"/>
            </a:rPr>
            <a:t>前年度に比べ約0.7百万円増加しているものの、地方交付税の増加により、標準財政規模比で0.23ポイントの減少となった。</a:t>
          </a:r>
        </a:p>
        <a:p>
          <a:r>
            <a:rPr lang="ja-JP" altLang="en-US" sz="1400">
              <a:latin typeface="游ゴシック"/>
              <a:ea typeface="游ゴシック"/>
            </a:rPr>
            <a:t>　実質単年度収支の比率は3.04ポイント増加したが、これは地方交付税の増加を背景に、歳入歳出差引額から翌年度に繰り越すべき財源を除いた実質収支が改善したためである。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504825" y="6896100"/>
          <a:ext cx="467614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1029335</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10773410" y="238125"/>
          <a:ext cx="257175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1036955</xdr:colOff>
      <xdr:row>3</xdr:row>
      <xdr:rowOff>66675</xdr:rowOff>
    </xdr:to>
    <xdr:sp macro="" textlink="">
      <xdr:nvSpPr>
        <xdr:cNvPr id="8" name="団体名称ボックス"/>
        <xdr:cNvSpPr>
          <a:spLocks noChangeArrowheads="1"/>
        </xdr:cNvSpPr>
      </xdr:nvSpPr>
      <xdr:spPr>
        <a:xfrm>
          <a:off x="13830935" y="238125"/>
          <a:ext cx="38080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504825" y="657225"/>
          <a:ext cx="431546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922655</xdr:colOff>
      <xdr:row>42</xdr:row>
      <xdr:rowOff>275590</xdr:rowOff>
    </xdr:to>
    <xdr:sp macro="" textlink="" fLocksText="0">
      <xdr:nvSpPr>
        <xdr:cNvPr id="10" name="テキスト ボックス 9"/>
        <xdr:cNvSpPr txBox="1"/>
      </xdr:nvSpPr>
      <xdr:spPr>
        <a:xfrm>
          <a:off x="11487150" y="7247890"/>
          <a:ext cx="603758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国民健康保険事業勘定特別会計では、標準財政規模に対する赤字割合が前年度に比べて1.25ポイント改善したが、依然として歳入不足が継続しているため、引</a:t>
          </a:r>
          <a:r>
            <a:rPr lang="ja-JP" altLang="en-US" sz="1400"/>
            <a:t>続き歳入確保に取組み、健全な財政運営を目指す。</a:t>
          </a:r>
        </a:p>
        <a:p>
          <a:r>
            <a:rPr lang="ja-JP" altLang="en-US" sz="1400"/>
            <a:t>　一般会計では黒字を計上しており、標準財政規模に対する比率が前年度に比べ1.46ポイント増加している。これは主に地方交付税の増加と翌年度に繰越すべき財源が減少し、黒字額が増加</a:t>
          </a:r>
          <a:r>
            <a:rPr lang="ja-JP" altLang="en-US" sz="1400"/>
            <a:t>したためである。</a:t>
          </a:r>
        </a:p>
        <a:p>
          <a:r>
            <a:rPr lang="ja-JP" altLang="en-US" sz="1400"/>
            <a:t>　今後も、</a:t>
          </a:r>
          <a:r>
            <a:rPr lang="ja-JP" altLang="en-US" sz="1400"/>
            <a:t>税収等歳入の確実な収納及び歳出の効率化に努める。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504825" y="6896100"/>
          <a:ext cx="467614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6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6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6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6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6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6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6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6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6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6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95256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3106400" y="7600315"/>
          <a:ext cx="442849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実質公債費比率の分子が前年度に比べ23百万円減少</a:t>
          </a:r>
          <a:r>
            <a:rPr lang="ja-JP" altLang="en-US" sz="1400"/>
            <a:t>している。</a:t>
          </a:r>
        </a:p>
        <a:p>
          <a:r>
            <a:rPr lang="ja-JP" altLang="en-US" sz="1400"/>
            <a:t>　これは、</a:t>
          </a:r>
          <a:r>
            <a:rPr lang="ja-JP" altLang="en-US" sz="1400"/>
            <a:t>新たに償還を開始した事業債の</a:t>
          </a:r>
          <a:r>
            <a:rPr lang="ja-JP" altLang="en-US" sz="1400"/>
            <a:t>元利償還</a:t>
          </a:r>
          <a:r>
            <a:rPr lang="ja-JP" altLang="en-US" sz="1400"/>
            <a:t>金が増加したが、交付税に算入される元利償還金等も増加した影響である。</a:t>
          </a:r>
        </a:p>
        <a:p>
          <a:r>
            <a:rPr lang="ja-JP" altLang="en-US" sz="1400"/>
            <a:t>　このため、</a:t>
          </a:r>
          <a:r>
            <a:rPr lang="ja-JP" altLang="en-US" sz="1400"/>
            <a:t>従前どおり地方債新規発行にあたっては交付税措置率が高い有利な地方債を活用</a:t>
          </a:r>
          <a:r>
            <a:rPr lang="ja-JP" altLang="en-US" sz="1400"/>
            <a:t>しつつ、公債費負担の平準化を図る。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810" y="12325985"/>
          <a:ext cx="424878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1465" y="7572375"/>
          <a:ext cx="466788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335915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51790" y="7604125"/>
          <a:ext cx="242887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001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77177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864870</xdr:colOff>
      <xdr:row>5</xdr:row>
      <xdr:rowOff>133985</xdr:rowOff>
    </xdr:to>
    <xdr:sp macro="" textlink="">
      <xdr:nvSpPr>
        <xdr:cNvPr id="22" name="テキスト ボックス 6"/>
        <xdr:cNvSpPr txBox="1">
          <a:spLocks noChangeArrowheads="1"/>
        </xdr:cNvSpPr>
      </xdr:nvSpPr>
      <xdr:spPr>
        <a:xfrm>
          <a:off x="619760" y="705485"/>
          <a:ext cx="17119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3107035"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令和元年度</a:t>
          </a:r>
          <a:r>
            <a:rPr lang="ja-JP" altLang="en-US" sz="1400"/>
            <a:t>において、一般会計等に係る地方債の現在高は繰上償還等により</a:t>
          </a:r>
          <a:r>
            <a:rPr lang="ja-JP" altLang="en-US" sz="1400"/>
            <a:t>減少したこと、既往債の償還終了により公営企業債等繰入見込額が227百万円減少したことで将来負担比率の分子は減少した。</a:t>
          </a:r>
        </a:p>
        <a:p>
          <a:r>
            <a:rPr lang="ja-JP" altLang="en-US" sz="1400"/>
            <a:t>　基金の積増しは今後難しい状況が想定され、プライマリーバランスの黒字化を堅持することで地方債残高の削減に努め、財政健全化を図る。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339090</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59815" y="165100"/>
          <a:ext cx="39909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岩手県一戸町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1010920</xdr:colOff>
      <xdr:row>6</xdr:row>
      <xdr:rowOff>185420</xdr:rowOff>
    </xdr:to>
    <xdr:sp macro="" textlink="">
      <xdr:nvSpPr>
        <xdr:cNvPr id="9" name="テキスト ボックス 6"/>
        <xdr:cNvSpPr txBox="1">
          <a:spLocks noChangeArrowheads="1"/>
        </xdr:cNvSpPr>
      </xdr:nvSpPr>
      <xdr:spPr>
        <a:xfrm>
          <a:off x="533400" y="957580"/>
          <a:ext cx="23539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339090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59815" y="806450"/>
          <a:ext cx="1163002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59815" y="1297305"/>
          <a:ext cx="1162875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基金全体の残高は、平成29年度に比べ約292百万円減少している。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財政調整基金は、取崩しにより減少していることに対し、</a:t>
          </a:r>
          <a:r>
            <a:rPr kumimoji="1" lang="ja-JP" altLang="en-US" sz="1400">
              <a:solidFill>
                <a:schemeClr val="dk1"/>
              </a:solidFill>
              <a:effectLst/>
              <a:latin typeface="ＭＳ ゴシック"/>
              <a:ea typeface="ＭＳ ゴシック"/>
              <a:cs typeface="+mn-cs"/>
            </a:rPr>
            <a:t>その他特目基金については、</a:t>
          </a:r>
          <a:r>
            <a:rPr kumimoji="1" lang="ja-JP" altLang="en-US" sz="1400">
              <a:solidFill>
                <a:schemeClr val="dk1"/>
              </a:solidFill>
              <a:effectLst/>
              <a:latin typeface="ＭＳ ゴシック"/>
              <a:ea typeface="ＭＳ ゴシック"/>
              <a:cs typeface="+mn-cs"/>
            </a:rPr>
            <a:t>将来の公用公共用施設の改修等に備え、公共公共用施設改修等基金へ優先的に積増しを行ってきたことで、平成29年度に比べ92百万円増加している。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財政調整基金は、今後の町税の減収及び地方交付税削減への対応、並びに災害時の財源確保が目的であるが、当面必要とされる財源を確保しており、今後は当該基金への積極的な積増しは行わない予定であ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一方で、公用公共用施設の老朽化に伴う多額の更新費用を確保するため、公用公共用施設改修等基金については優先的に</a:t>
          </a:r>
          <a:r>
            <a:rPr kumimoji="1" lang="ja-JP" altLang="en-US" sz="1400">
              <a:solidFill>
                <a:schemeClr val="dk1"/>
              </a:solidFill>
              <a:effectLst/>
              <a:latin typeface="ＭＳ ゴシック"/>
              <a:ea typeface="ＭＳ ゴシック"/>
              <a:cs typeface="+mn-cs"/>
            </a:rPr>
            <a:t>積増しを行う。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4</xdr:row>
      <xdr:rowOff>73025</xdr:rowOff>
    </xdr:from>
    <xdr:to xmlns:xdr="http://schemas.openxmlformats.org/drawingml/2006/spreadsheetDrawing">
      <xdr:col>8</xdr:col>
      <xdr:colOff>1680845</xdr:colOff>
      <xdr:row>6</xdr:row>
      <xdr:rowOff>7620</xdr:rowOff>
    </xdr:to>
    <xdr:sp macro="" textlink="">
      <xdr:nvSpPr>
        <xdr:cNvPr id="13" name="Rectangle 7"/>
        <xdr:cNvSpPr>
          <a:spLocks noChangeArrowheads="1"/>
        </xdr:cNvSpPr>
      </xdr:nvSpPr>
      <xdr:spPr>
        <a:xfrm>
          <a:off x="1384490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339090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59815" y="12463145"/>
          <a:ext cx="1163002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59815" y="12928600"/>
          <a:ext cx="1162875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①公用公共用施設改修等基金は、公用公共用施設の改修・改築等に必要な財源確保を目的としている。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②過疎地域自立促進特別事業基金は、過疎地域自立促進計画に基づく事業に必要な財源確保を目的としている。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③</a:t>
          </a:r>
          <a:r>
            <a:rPr kumimoji="1" lang="ja-JP" altLang="en-US" sz="1400">
              <a:solidFill>
                <a:schemeClr val="dk1"/>
              </a:solidFill>
              <a:effectLst/>
              <a:latin typeface="ＭＳ ゴシック"/>
              <a:ea typeface="ＭＳ ゴシック"/>
              <a:cs typeface="+mn-cs"/>
            </a:rPr>
            <a:t>地域づくり推進基金は、地域づくり事業に必要な財源確保を目的としている。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④</a:t>
          </a:r>
          <a:r>
            <a:rPr kumimoji="1" lang="ja-JP" altLang="en-US" sz="1400">
              <a:solidFill>
                <a:schemeClr val="dk1"/>
              </a:solidFill>
              <a:effectLst/>
              <a:latin typeface="ＭＳ ゴシック"/>
              <a:ea typeface="ＭＳ ゴシック"/>
              <a:cs typeface="+mn-cs"/>
            </a:rPr>
            <a:t>災害に強いまちづくり基金は、自主防災組織の育成等に必要な財源確保を目的としている。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①</a:t>
          </a:r>
          <a:r>
            <a:rPr kumimoji="1" lang="ja-JP" altLang="en-US" sz="1400">
              <a:solidFill>
                <a:schemeClr val="dk1"/>
              </a:solidFill>
              <a:effectLst/>
              <a:latin typeface="ＭＳ ゴシック"/>
              <a:ea typeface="ＭＳ ゴシック"/>
              <a:cs typeface="+mn-cs"/>
            </a:rPr>
            <a:t>公用公共用施設改修等基金は、公用公共用施設の改修・改築等に備え、優先的に積増しを行った。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②</a:t>
          </a:r>
          <a:r>
            <a:rPr kumimoji="1" lang="ja-JP" altLang="en-US" sz="1400">
              <a:solidFill>
                <a:schemeClr val="dk1"/>
              </a:solidFill>
              <a:effectLst/>
              <a:latin typeface="ＭＳ ゴシック"/>
              <a:ea typeface="ＭＳ ゴシック"/>
              <a:cs typeface="+mn-cs"/>
            </a:rPr>
            <a:t>過疎地域自立促進特別事業基金は、過疎地域自立促進計画に基づく事業の財源として取崩し</a:t>
          </a:r>
          <a:r>
            <a:rPr kumimoji="1" lang="ja-JP" altLang="en-US" sz="1400">
              <a:solidFill>
                <a:schemeClr val="dk1"/>
              </a:solidFill>
              <a:effectLst/>
              <a:latin typeface="ＭＳ ゴシック"/>
              <a:ea typeface="ＭＳ ゴシック"/>
              <a:cs typeface="+mn-cs"/>
            </a:rPr>
            <a:t>を行った。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③</a:t>
          </a:r>
          <a:r>
            <a:rPr kumimoji="1" lang="ja-JP" altLang="en-US" sz="1400">
              <a:solidFill>
                <a:schemeClr val="dk1"/>
              </a:solidFill>
              <a:effectLst/>
              <a:latin typeface="ＭＳ ゴシック"/>
              <a:ea typeface="ＭＳ ゴシック"/>
              <a:cs typeface="+mn-cs"/>
            </a:rPr>
            <a:t>地域づくり推進基金は、地域づくり補助金や地域担当職員制度等に要する財源として積増し及び</a:t>
          </a:r>
          <a:r>
            <a:rPr kumimoji="1" lang="ja-JP" altLang="en-US" sz="1400">
              <a:solidFill>
                <a:schemeClr val="dk1"/>
              </a:solidFill>
              <a:effectLst/>
              <a:latin typeface="ＭＳ ゴシック"/>
              <a:ea typeface="ＭＳ ゴシック"/>
              <a:cs typeface="+mn-cs"/>
            </a:rPr>
            <a:t>取崩しを行った。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④</a:t>
          </a:r>
          <a:r>
            <a:rPr kumimoji="1" lang="ja-JP" altLang="en-US" sz="1400">
              <a:solidFill>
                <a:schemeClr val="dk1"/>
              </a:solidFill>
              <a:effectLst/>
              <a:latin typeface="ＭＳ ゴシック"/>
              <a:ea typeface="ＭＳ ゴシック"/>
              <a:cs typeface="+mn-cs"/>
            </a:rPr>
            <a:t>災害に強いまちづくり基金は、災害見舞金や自主防災組織育成補助金に要する財源として取崩しを行った。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①</a:t>
          </a:r>
          <a:r>
            <a:rPr kumimoji="1" lang="ja-JP" altLang="en-US" sz="1400">
              <a:solidFill>
                <a:schemeClr val="dk1"/>
              </a:solidFill>
              <a:effectLst/>
              <a:latin typeface="ＭＳ ゴシック"/>
              <a:ea typeface="ＭＳ ゴシック"/>
              <a:cs typeface="+mn-cs"/>
            </a:rPr>
            <a:t>公用公共用施設改修等基金は、公用公共用施設の改修・改築等に備え、優先的に積増しを行う</a:t>
          </a:r>
          <a:r>
            <a:rPr kumimoji="1" lang="ja-JP" altLang="en-US" sz="1400">
              <a:solidFill>
                <a:schemeClr val="dk1"/>
              </a:solidFill>
              <a:effectLst/>
              <a:latin typeface="ＭＳ ゴシック"/>
              <a:ea typeface="ＭＳ ゴシック"/>
              <a:cs typeface="+mn-cs"/>
            </a:rPr>
            <a:t>。</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②</a:t>
          </a:r>
          <a:r>
            <a:rPr kumimoji="1" lang="ja-JP" altLang="en-US" sz="1400">
              <a:solidFill>
                <a:schemeClr val="dk1"/>
              </a:solidFill>
              <a:effectLst/>
              <a:latin typeface="ＭＳ ゴシック"/>
              <a:ea typeface="ＭＳ ゴシック"/>
              <a:cs typeface="+mn-cs"/>
            </a:rPr>
            <a:t>過疎地域自立促進特別事業基金は、過疎地域自立促進計画に基づく事業に充当するため、計画的に取崩しを行</a:t>
          </a:r>
          <a:r>
            <a:rPr kumimoji="1" lang="ja-JP" altLang="en-US" sz="1400">
              <a:solidFill>
                <a:schemeClr val="dk1"/>
              </a:solidFill>
              <a:effectLst/>
              <a:latin typeface="ＭＳ ゴシック"/>
              <a:ea typeface="ＭＳ ゴシック"/>
              <a:cs typeface="+mn-cs"/>
            </a:rPr>
            <a:t>う</a:t>
          </a:r>
          <a:r>
            <a:rPr kumimoji="1" lang="ja-JP" altLang="en-US" sz="1400">
              <a:solidFill>
                <a:schemeClr val="dk1"/>
              </a:solidFill>
              <a:effectLst/>
              <a:latin typeface="ＭＳ ゴシック"/>
              <a:ea typeface="ＭＳ ゴシック"/>
              <a:cs typeface="+mn-cs"/>
            </a:rPr>
            <a:t>。</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③災害に強いまちづくり基金は、</a:t>
          </a:r>
          <a:r>
            <a:rPr kumimoji="1" lang="ja-JP" altLang="en-US" sz="1400">
              <a:solidFill>
                <a:schemeClr val="dk1"/>
              </a:solidFill>
              <a:effectLst/>
              <a:latin typeface="ＭＳ ゴシック"/>
              <a:ea typeface="ＭＳ ゴシック"/>
              <a:cs typeface="+mn-cs"/>
            </a:rPr>
            <a:t>該当事業に充当するため</a:t>
          </a:r>
          <a:r>
            <a:rPr kumimoji="1" lang="ja-JP" altLang="en-US" sz="1400">
              <a:solidFill>
                <a:schemeClr val="dk1"/>
              </a:solidFill>
              <a:effectLst/>
              <a:latin typeface="ＭＳ ゴシック"/>
              <a:ea typeface="ＭＳ ゴシック"/>
              <a:cs typeface="+mn-cs"/>
            </a:rPr>
            <a:t>必要に応じ取崩しを行</a:t>
          </a:r>
          <a:r>
            <a:rPr kumimoji="1" lang="ja-JP" altLang="en-US" sz="1400">
              <a:solidFill>
                <a:schemeClr val="dk1"/>
              </a:solidFill>
              <a:effectLst/>
              <a:latin typeface="ＭＳ ゴシック"/>
              <a:ea typeface="ＭＳ ゴシック"/>
              <a:cs typeface="+mn-cs"/>
            </a:rPr>
            <a:t>う</a:t>
          </a:r>
          <a:r>
            <a:rPr kumimoji="1" lang="ja-JP" altLang="en-US" sz="1400">
              <a:solidFill>
                <a:schemeClr val="dk1"/>
              </a:solidFill>
              <a:effectLst/>
              <a:latin typeface="ＭＳ ゴシック"/>
              <a:ea typeface="ＭＳ ゴシック"/>
              <a:cs typeface="+mn-cs"/>
            </a:rPr>
            <a:t>。</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④地域づくり推進基金は、該当事業に充当するため必要に応じ</a:t>
          </a:r>
          <a:r>
            <a:rPr kumimoji="1" lang="ja-JP" altLang="en-US" sz="1400">
              <a:solidFill>
                <a:schemeClr val="dk1"/>
              </a:solidFill>
              <a:effectLst/>
              <a:latin typeface="ＭＳ ゴシック"/>
              <a:ea typeface="ＭＳ ゴシック"/>
              <a:cs typeface="+mn-cs"/>
            </a:rPr>
            <a:t>取崩しを行</a:t>
          </a:r>
          <a:r>
            <a:rPr kumimoji="1" lang="ja-JP" altLang="en-US" sz="1400">
              <a:solidFill>
                <a:schemeClr val="dk1"/>
              </a:solidFill>
              <a:effectLst/>
              <a:latin typeface="ＭＳ ゴシック"/>
              <a:ea typeface="ＭＳ ゴシック"/>
              <a:cs typeface="+mn-cs"/>
            </a:rPr>
            <a:t>う</a:t>
          </a:r>
          <a:r>
            <a:rPr kumimoji="1" lang="ja-JP" altLang="en-US" sz="14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54</xdr:row>
      <xdr:rowOff>256540</xdr:rowOff>
    </xdr:from>
    <xdr:to xmlns:xdr="http://schemas.openxmlformats.org/drawingml/2006/spreadsheetDrawing">
      <xdr:col>9</xdr:col>
      <xdr:colOff>950595</xdr:colOff>
      <xdr:row>54</xdr:row>
      <xdr:rowOff>585470</xdr:rowOff>
    </xdr:to>
    <xdr:sp macro="" textlink="">
      <xdr:nvSpPr>
        <xdr:cNvPr id="16" name="Rectangle 7"/>
        <xdr:cNvSpPr>
          <a:spLocks noChangeArrowheads="1"/>
        </xdr:cNvSpPr>
      </xdr:nvSpPr>
      <xdr:spPr>
        <a:xfrm>
          <a:off x="13844905" y="12562840"/>
          <a:ext cx="250761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339090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59815" y="5278755"/>
          <a:ext cx="1163002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59815" y="5753100"/>
          <a:ext cx="1162875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前年度に比べ、横ばいである。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当該基金の目的に必要とされる当面の残高を確保しており、今後は不測の歳入不足に対応していく。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4905" y="5372735"/>
          <a:ext cx="20472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339090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59815" y="8876665"/>
          <a:ext cx="1163002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59815" y="9349740"/>
          <a:ext cx="1162875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地方債の償還期間短縮に伴う歳出の増加分に対応するため、約36百万円の取崩しを行っている。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今後も公債費負担増加分に対応し、計画的に取崩しを行う。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490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48260</xdr:rowOff>
    </xdr:from>
    <xdr:to xmlns:xdr="http://schemas.openxmlformats.org/drawingml/2006/spreadsheetDrawing">
      <xdr:col>37</xdr:col>
      <xdr:colOff>57150</xdr:colOff>
      <xdr:row>60</xdr:row>
      <xdr:rowOff>122555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141605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106680</xdr:rowOff>
    </xdr:to>
    <xdr:sp macro="" textlink="">
      <xdr:nvSpPr>
        <xdr:cNvPr id="11" name="正方形/長方形 10"/>
        <xdr:cNvSpPr/>
      </xdr:nvSpPr>
      <xdr:spPr>
        <a:xfrm>
          <a:off x="481965" y="889635"/>
          <a:ext cx="9827260" cy="17792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74930</xdr:rowOff>
    </xdr:to>
    <xdr:sp macro="" textlink="">
      <xdr:nvSpPr>
        <xdr:cNvPr id="12" name="正方形/長方形 11"/>
        <xdr:cNvSpPr/>
      </xdr:nvSpPr>
      <xdr:spPr>
        <a:xfrm>
          <a:off x="605790" y="921385"/>
          <a:ext cx="1359535" cy="17157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74930</xdr:rowOff>
    </xdr:to>
    <xdr:sp macro="" textlink="">
      <xdr:nvSpPr>
        <xdr:cNvPr id="13" name="正方形/長方形 12"/>
        <xdr:cNvSpPr/>
      </xdr:nvSpPr>
      <xdr:spPr>
        <a:xfrm>
          <a:off x="1903730" y="921385"/>
          <a:ext cx="1297940" cy="17157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12,210
12,048
300.03
8,916,649
8,581,726
272,042
5,114,938
7,209,070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74930</xdr:rowOff>
    </xdr:to>
    <xdr:sp macro="" textlink="">
      <xdr:nvSpPr>
        <xdr:cNvPr id="14" name="正方形/長方形 13"/>
        <xdr:cNvSpPr/>
      </xdr:nvSpPr>
      <xdr:spPr>
        <a:xfrm>
          <a:off x="3201670" y="921385"/>
          <a:ext cx="1483360" cy="17157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685030" y="940435"/>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16" name="正方形/長方形 15"/>
        <xdr:cNvSpPr/>
      </xdr:nvSpPr>
      <xdr:spPr>
        <a:xfrm>
          <a:off x="6661150" y="940435"/>
          <a:ext cx="123761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959090" y="953135"/>
          <a:ext cx="61976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133350</xdr:rowOff>
    </xdr:to>
    <xdr:sp macro="" textlink="">
      <xdr:nvSpPr>
        <xdr:cNvPr id="18" name="正方形/長方形 17"/>
        <xdr:cNvSpPr/>
      </xdr:nvSpPr>
      <xdr:spPr>
        <a:xfrm>
          <a:off x="468503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185420</xdr:colOff>
      <xdr:row>9</xdr:row>
      <xdr:rowOff>133350</xdr:rowOff>
    </xdr:to>
    <xdr:sp macro="" textlink="">
      <xdr:nvSpPr>
        <xdr:cNvPr id="19" name="正方形/長方形 18"/>
        <xdr:cNvSpPr/>
      </xdr:nvSpPr>
      <xdr:spPr>
        <a:xfrm>
          <a:off x="6724650" y="1714500"/>
          <a:ext cx="358457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113665</xdr:rowOff>
    </xdr:to>
    <xdr:sp macro="" textlink="">
      <xdr:nvSpPr>
        <xdr:cNvPr id="20" name="角丸四角形 19"/>
        <xdr:cNvSpPr/>
      </xdr:nvSpPr>
      <xdr:spPr>
        <a:xfrm>
          <a:off x="1079119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35560</xdr:rowOff>
    </xdr:to>
    <xdr:sp macro="" textlink="">
      <xdr:nvSpPr>
        <xdr:cNvPr id="22" name="正方形/長方形 21"/>
        <xdr:cNvSpPr/>
      </xdr:nvSpPr>
      <xdr:spPr>
        <a:xfrm>
          <a:off x="11046460" y="1219835"/>
          <a:ext cx="1297940" cy="520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165100</xdr:rowOff>
    </xdr:to>
    <xdr:sp macro="" textlink="">
      <xdr:nvSpPr>
        <xdr:cNvPr id="23" name="正方形/長方形 22"/>
        <xdr:cNvSpPr/>
      </xdr:nvSpPr>
      <xdr:spPr>
        <a:xfrm>
          <a:off x="11046460" y="1562735"/>
          <a:ext cx="1419860" cy="650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120650</xdr:rowOff>
    </xdr:from>
    <xdr:to xmlns:xdr="http://schemas.openxmlformats.org/drawingml/2006/spreadsheetDrawing">
      <xdr:col>57</xdr:col>
      <xdr:colOff>158750</xdr:colOff>
      <xdr:row>4</xdr:row>
      <xdr:rowOff>48260</xdr:rowOff>
    </xdr:to>
    <xdr:sp macro="" textlink="">
      <xdr:nvSpPr>
        <xdr:cNvPr id="26" name="フローチャート: 判断 25"/>
        <xdr:cNvSpPr/>
      </xdr:nvSpPr>
      <xdr:spPr>
        <a:xfrm>
          <a:off x="10922635" y="1311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171450</xdr:rowOff>
    </xdr:to>
    <xdr:cxnSp macro="">
      <xdr:nvCxnSpPr>
        <xdr:cNvPr id="27" name="直線コネクタ 26"/>
        <xdr:cNvCxnSpPr/>
      </xdr:nvCxnSpPr>
      <xdr:spPr>
        <a:xfrm>
          <a:off x="10967085" y="1562735"/>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0887710" y="15627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97790</xdr:rowOff>
    </xdr:from>
    <xdr:to xmlns:xdr="http://schemas.openxmlformats.org/drawingml/2006/spreadsheetDrawing">
      <xdr:col>57</xdr:col>
      <xdr:colOff>101600</xdr:colOff>
      <xdr:row>7</xdr:row>
      <xdr:rowOff>65405</xdr:rowOff>
    </xdr:to>
    <xdr:cxnSp macro="">
      <xdr:nvCxnSpPr>
        <xdr:cNvPr id="29" name="直線コネクタ 28"/>
        <xdr:cNvCxnSpPr/>
      </xdr:nvCxnSpPr>
      <xdr:spPr>
        <a:xfrm flipV="1">
          <a:off x="10967085" y="180276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67945</xdr:rowOff>
    </xdr:from>
    <xdr:to xmlns:xdr="http://schemas.openxmlformats.org/drawingml/2006/spreadsheetDrawing">
      <xdr:col>58</xdr:col>
      <xdr:colOff>3175</xdr:colOff>
      <xdr:row>7</xdr:row>
      <xdr:rowOff>67945</xdr:rowOff>
    </xdr:to>
    <xdr:cxnSp macro="">
      <xdr:nvCxnSpPr>
        <xdr:cNvPr id="30" name="直線コネクタ 29"/>
        <xdr:cNvCxnSpPr/>
      </xdr:nvCxnSpPr>
      <xdr:spPr>
        <a:xfrm>
          <a:off x="10887710" y="194437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35560</xdr:rowOff>
    </xdr:from>
    <xdr:ext cx="8896350" cy="263525"/>
    <xdr:sp macro="" textlink="">
      <xdr:nvSpPr>
        <xdr:cNvPr id="31" name="テキスト ボックス 30"/>
        <xdr:cNvSpPr txBox="1"/>
      </xdr:nvSpPr>
      <xdr:spPr>
        <a:xfrm>
          <a:off x="419100" y="2769235"/>
          <a:ext cx="88963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106680</xdr:rowOff>
    </xdr:from>
    <xdr:ext cx="6046470" cy="265430"/>
    <xdr:sp macro="" textlink="">
      <xdr:nvSpPr>
        <xdr:cNvPr id="32" name="テキスト ボックス 31"/>
        <xdr:cNvSpPr txBox="1"/>
      </xdr:nvSpPr>
      <xdr:spPr>
        <a:xfrm>
          <a:off x="419100" y="3011805"/>
          <a:ext cx="60464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64795"/>
    <xdr:sp macro="" textlink="">
      <xdr:nvSpPr>
        <xdr:cNvPr id="33" name="テキスト ボックス 32"/>
        <xdr:cNvSpPr txBox="1"/>
      </xdr:nvSpPr>
      <xdr:spPr>
        <a:xfrm>
          <a:off x="419100" y="3251200"/>
          <a:ext cx="82956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74930</xdr:rowOff>
    </xdr:from>
    <xdr:ext cx="10903585" cy="263525"/>
    <xdr:sp macro="" textlink="">
      <xdr:nvSpPr>
        <xdr:cNvPr id="34" name="テキスト ボックス 33"/>
        <xdr:cNvSpPr txBox="1"/>
      </xdr:nvSpPr>
      <xdr:spPr>
        <a:xfrm>
          <a:off x="419100" y="3494405"/>
          <a:ext cx="109035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146050</xdr:rowOff>
    </xdr:from>
    <xdr:ext cx="4433570" cy="263525"/>
    <xdr:sp macro="" textlink="">
      <xdr:nvSpPr>
        <xdr:cNvPr id="35" name="テキスト ボックス 34"/>
        <xdr:cNvSpPr txBox="1"/>
      </xdr:nvSpPr>
      <xdr:spPr>
        <a:xfrm>
          <a:off x="419100" y="3736975"/>
          <a:ext cx="4433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158750</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45870" y="4264025"/>
          <a:ext cx="413004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83185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46910" y="4626610"/>
          <a:ext cx="1691640" cy="273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66675</xdr:rowOff>
    </xdr:from>
    <xdr:to xmlns:xdr="http://schemas.openxmlformats.org/drawingml/2006/spreadsheetDrawing">
      <xdr:col>23</xdr:col>
      <xdr:colOff>5080</xdr:colOff>
      <xdr:row>24</xdr:row>
      <xdr:rowOff>31115</xdr:rowOff>
    </xdr:to>
    <xdr:sp macro="" textlink="">
      <xdr:nvSpPr>
        <xdr:cNvPr id="38" name="正方形/長方形 37"/>
        <xdr:cNvSpPr/>
      </xdr:nvSpPr>
      <xdr:spPr>
        <a:xfrm>
          <a:off x="3736975" y="4610100"/>
          <a:ext cx="82931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60960</xdr:rowOff>
    </xdr:from>
    <xdr:to xmlns:xdr="http://schemas.openxmlformats.org/drawingml/2006/spreadsheetDrawing">
      <xdr:col>35</xdr:col>
      <xdr:colOff>22225</xdr:colOff>
      <xdr:row>22</xdr:row>
      <xdr:rowOff>93980</xdr:rowOff>
    </xdr:to>
    <xdr:sp macro="" textlink="">
      <xdr:nvSpPr>
        <xdr:cNvPr id="39" name="正方形/長方形 38"/>
        <xdr:cNvSpPr/>
      </xdr:nvSpPr>
      <xdr:spPr>
        <a:xfrm>
          <a:off x="5325110" y="438531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113665</xdr:rowOff>
    </xdr:to>
    <xdr:sp macro="" textlink="">
      <xdr:nvSpPr>
        <xdr:cNvPr id="40" name="正方形/長方形 39"/>
        <xdr:cNvSpPr/>
      </xdr:nvSpPr>
      <xdr:spPr>
        <a:xfrm>
          <a:off x="532511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60960</xdr:rowOff>
    </xdr:from>
    <xdr:to xmlns:xdr="http://schemas.openxmlformats.org/drawingml/2006/spreadsheetDrawing">
      <xdr:col>43</xdr:col>
      <xdr:colOff>22225</xdr:colOff>
      <xdr:row>22</xdr:row>
      <xdr:rowOff>93980</xdr:rowOff>
    </xdr:to>
    <xdr:sp macro="" textlink="">
      <xdr:nvSpPr>
        <xdr:cNvPr id="41" name="正方形/長方形 40"/>
        <xdr:cNvSpPr/>
      </xdr:nvSpPr>
      <xdr:spPr>
        <a:xfrm>
          <a:off x="6808470" y="438531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113665</xdr:rowOff>
    </xdr:to>
    <xdr:sp macro="" textlink="">
      <xdr:nvSpPr>
        <xdr:cNvPr id="42" name="正方形/長方形 41"/>
        <xdr:cNvSpPr/>
      </xdr:nvSpPr>
      <xdr:spPr>
        <a:xfrm>
          <a:off x="680847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60960</xdr:rowOff>
    </xdr:from>
    <xdr:to xmlns:xdr="http://schemas.openxmlformats.org/drawingml/2006/spreadsheetDrawing">
      <xdr:col>51</xdr:col>
      <xdr:colOff>149225</xdr:colOff>
      <xdr:row>22</xdr:row>
      <xdr:rowOff>93980</xdr:rowOff>
    </xdr:to>
    <xdr:sp macro="" textlink="">
      <xdr:nvSpPr>
        <xdr:cNvPr id="43" name="正方形/長方形 42"/>
        <xdr:cNvSpPr/>
      </xdr:nvSpPr>
      <xdr:spPr>
        <a:xfrm>
          <a:off x="8418830" y="438531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113665</xdr:rowOff>
    </xdr:to>
    <xdr:sp macro="" textlink="">
      <xdr:nvSpPr>
        <xdr:cNvPr id="44" name="正方形/長方形 43"/>
        <xdr:cNvSpPr/>
      </xdr:nvSpPr>
      <xdr:spPr>
        <a:xfrm>
          <a:off x="841883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36</xdr:row>
      <xdr:rowOff>171450</xdr:rowOff>
    </xdr:to>
    <xdr:sp macro="" textlink="">
      <xdr:nvSpPr>
        <xdr:cNvPr id="45" name="正方形/長方形 44"/>
        <xdr:cNvSpPr/>
      </xdr:nvSpPr>
      <xdr:spPr>
        <a:xfrm>
          <a:off x="1245870" y="4954270"/>
          <a:ext cx="4130040" cy="2160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67945</xdr:rowOff>
    </xdr:from>
    <xdr:to xmlns:xdr="http://schemas.openxmlformats.org/drawingml/2006/spreadsheetDrawing">
      <xdr:col>53</xdr:col>
      <xdr:colOff>149225</xdr:colOff>
      <xdr:row>36</xdr:row>
      <xdr:rowOff>171450</xdr:rowOff>
    </xdr:to>
    <xdr:sp macro="" textlink="">
      <xdr:nvSpPr>
        <xdr:cNvPr id="46" name="正方形/長方形 45"/>
        <xdr:cNvSpPr/>
      </xdr:nvSpPr>
      <xdr:spPr>
        <a:xfrm>
          <a:off x="5637530" y="4954270"/>
          <a:ext cx="4635500" cy="2160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133350</xdr:rowOff>
    </xdr:from>
    <xdr:to xmlns:xdr="http://schemas.openxmlformats.org/drawingml/2006/spreadsheetDrawing">
      <xdr:col>52</xdr:col>
      <xdr:colOff>149225</xdr:colOff>
      <xdr:row>26</xdr:row>
      <xdr:rowOff>42545</xdr:rowOff>
    </xdr:to>
    <xdr:sp macro="" textlink="">
      <xdr:nvSpPr>
        <xdr:cNvPr id="47" name="正方形/長方形 46"/>
        <xdr:cNvSpPr/>
      </xdr:nvSpPr>
      <xdr:spPr>
        <a:xfrm>
          <a:off x="5637530" y="5019675"/>
          <a:ext cx="44500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81280</xdr:rowOff>
    </xdr:to>
    <xdr:sp macro="" textlink="" fLocksText="0">
      <xdr:nvSpPr>
        <xdr:cNvPr id="48" name="テキスト ボックス 47"/>
        <xdr:cNvSpPr txBox="1"/>
      </xdr:nvSpPr>
      <xdr:spPr>
        <a:xfrm>
          <a:off x="5708650" y="5245100"/>
          <a:ext cx="4437380" cy="17799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より低い水準にあるが、必要に応じて資産の修繕や更新を計画的に行わなければ、数値が大幅に上昇する可能性も考えられるため、資産の老朽化状況を把握し、計画的に事業を実施する必要がある</a:t>
          </a:r>
          <a:r>
            <a:rPr kumimoji="1" lang="ja-JP" altLang="en-US" sz="1100">
              <a:solidFill>
                <a:sysClr val="windowText" lastClr="000000"/>
              </a:solidFill>
              <a:latin typeface="ＭＳ Ｐゴシック"/>
              <a:ea typeface="ＭＳ Ｐゴシック"/>
            </a:rPr>
            <a:t>。</a:t>
          </a:r>
          <a:endParaRPr kumimoji="1" lang="en-US" altLang="ja-JP"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48260</xdr:rowOff>
    </xdr:from>
    <xdr:ext cx="348615" cy="229235"/>
    <xdr:sp macro="" textlink="">
      <xdr:nvSpPr>
        <xdr:cNvPr id="49" name="テキスト ボックス 48"/>
        <xdr:cNvSpPr txBox="1"/>
      </xdr:nvSpPr>
      <xdr:spPr>
        <a:xfrm>
          <a:off x="1212850" y="4763135"/>
          <a:ext cx="34861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171450</xdr:rowOff>
    </xdr:from>
    <xdr:to xmlns:xdr="http://schemas.openxmlformats.org/drawingml/2006/spreadsheetDrawing">
      <xdr:col>27</xdr:col>
      <xdr:colOff>73025</xdr:colOff>
      <xdr:row>36</xdr:row>
      <xdr:rowOff>171450</xdr:rowOff>
    </xdr:to>
    <xdr:cxnSp macro="">
      <xdr:nvCxnSpPr>
        <xdr:cNvPr id="50" name="直線コネクタ 49"/>
        <xdr:cNvCxnSpPr/>
      </xdr:nvCxnSpPr>
      <xdr:spPr>
        <a:xfrm>
          <a:off x="1245870" y="71151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76200</xdr:rowOff>
    </xdr:from>
    <xdr:ext cx="358140" cy="229235"/>
    <xdr:sp macro="" textlink="">
      <xdr:nvSpPr>
        <xdr:cNvPr id="51" name="テキスト ボックス 50"/>
        <xdr:cNvSpPr txBox="1"/>
      </xdr:nvSpPr>
      <xdr:spPr>
        <a:xfrm>
          <a:off x="838200" y="7019925"/>
          <a:ext cx="35814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31750</xdr:rowOff>
    </xdr:from>
    <xdr:to xmlns:xdr="http://schemas.openxmlformats.org/drawingml/2006/spreadsheetDrawing">
      <xdr:col>27</xdr:col>
      <xdr:colOff>73025</xdr:colOff>
      <xdr:row>35</xdr:row>
      <xdr:rowOff>31750</xdr:rowOff>
    </xdr:to>
    <xdr:cxnSp macro="">
      <xdr:nvCxnSpPr>
        <xdr:cNvPr id="52" name="直線コネクタ 51"/>
        <xdr:cNvCxnSpPr/>
      </xdr:nvCxnSpPr>
      <xdr:spPr>
        <a:xfrm>
          <a:off x="1245870" y="680402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111760</xdr:rowOff>
    </xdr:from>
    <xdr:ext cx="358140" cy="229235"/>
    <xdr:sp macro="" textlink="">
      <xdr:nvSpPr>
        <xdr:cNvPr id="53" name="テキスト ボックス 52"/>
        <xdr:cNvSpPr txBox="1"/>
      </xdr:nvSpPr>
      <xdr:spPr>
        <a:xfrm>
          <a:off x="838200" y="6712585"/>
          <a:ext cx="35814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67310</xdr:rowOff>
    </xdr:from>
    <xdr:to xmlns:xdr="http://schemas.openxmlformats.org/drawingml/2006/spreadsheetDrawing">
      <xdr:col>27</xdr:col>
      <xdr:colOff>73025</xdr:colOff>
      <xdr:row>33</xdr:row>
      <xdr:rowOff>67310</xdr:rowOff>
    </xdr:to>
    <xdr:cxnSp macro="">
      <xdr:nvCxnSpPr>
        <xdr:cNvPr id="54" name="直線コネクタ 53"/>
        <xdr:cNvCxnSpPr/>
      </xdr:nvCxnSpPr>
      <xdr:spPr>
        <a:xfrm>
          <a:off x="1245870" y="64966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146685</xdr:rowOff>
    </xdr:from>
    <xdr:ext cx="358140" cy="229235"/>
    <xdr:sp macro="" textlink="">
      <xdr:nvSpPr>
        <xdr:cNvPr id="55" name="テキスト ボックス 54"/>
        <xdr:cNvSpPr txBox="1"/>
      </xdr:nvSpPr>
      <xdr:spPr>
        <a:xfrm>
          <a:off x="838200" y="6404610"/>
          <a:ext cx="35814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102870</xdr:rowOff>
    </xdr:from>
    <xdr:to xmlns:xdr="http://schemas.openxmlformats.org/drawingml/2006/spreadsheetDrawing">
      <xdr:col>27</xdr:col>
      <xdr:colOff>73025</xdr:colOff>
      <xdr:row>31</xdr:row>
      <xdr:rowOff>102870</xdr:rowOff>
    </xdr:to>
    <xdr:cxnSp macro="">
      <xdr:nvCxnSpPr>
        <xdr:cNvPr id="56" name="直線コネクタ 55"/>
        <xdr:cNvCxnSpPr/>
      </xdr:nvCxnSpPr>
      <xdr:spPr>
        <a:xfrm>
          <a:off x="1245870" y="61893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6985</xdr:rowOff>
    </xdr:from>
    <xdr:ext cx="358140" cy="230505"/>
    <xdr:sp macro="" textlink="">
      <xdr:nvSpPr>
        <xdr:cNvPr id="57" name="テキスト ボックス 56"/>
        <xdr:cNvSpPr txBox="1"/>
      </xdr:nvSpPr>
      <xdr:spPr>
        <a:xfrm>
          <a:off x="838200" y="6093460"/>
          <a:ext cx="35814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137795</xdr:rowOff>
    </xdr:from>
    <xdr:to xmlns:xdr="http://schemas.openxmlformats.org/drawingml/2006/spreadsheetDrawing">
      <xdr:col>27</xdr:col>
      <xdr:colOff>73025</xdr:colOff>
      <xdr:row>29</xdr:row>
      <xdr:rowOff>137795</xdr:rowOff>
    </xdr:to>
    <xdr:cxnSp macro="">
      <xdr:nvCxnSpPr>
        <xdr:cNvPr id="58" name="直線コネクタ 57"/>
        <xdr:cNvCxnSpPr/>
      </xdr:nvCxnSpPr>
      <xdr:spPr>
        <a:xfrm>
          <a:off x="1245870" y="58813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41910</xdr:rowOff>
    </xdr:from>
    <xdr:ext cx="358140" cy="230505"/>
    <xdr:sp macro="" textlink="">
      <xdr:nvSpPr>
        <xdr:cNvPr id="59" name="テキスト ボックス 58"/>
        <xdr:cNvSpPr txBox="1"/>
      </xdr:nvSpPr>
      <xdr:spPr>
        <a:xfrm>
          <a:off x="838200" y="5785485"/>
          <a:ext cx="35814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171450</xdr:rowOff>
    </xdr:from>
    <xdr:to xmlns:xdr="http://schemas.openxmlformats.org/drawingml/2006/spreadsheetDrawing">
      <xdr:col>27</xdr:col>
      <xdr:colOff>73025</xdr:colOff>
      <xdr:row>27</xdr:row>
      <xdr:rowOff>171450</xdr:rowOff>
    </xdr:to>
    <xdr:cxnSp macro="">
      <xdr:nvCxnSpPr>
        <xdr:cNvPr id="60" name="直線コネクタ 59"/>
        <xdr:cNvCxnSpPr/>
      </xdr:nvCxnSpPr>
      <xdr:spPr>
        <a:xfrm>
          <a:off x="1245870" y="557212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77470</xdr:rowOff>
    </xdr:from>
    <xdr:ext cx="358140" cy="230505"/>
    <xdr:sp macro="" textlink="">
      <xdr:nvSpPr>
        <xdr:cNvPr id="61" name="テキスト ボックス 60"/>
        <xdr:cNvSpPr txBox="1"/>
      </xdr:nvSpPr>
      <xdr:spPr>
        <a:xfrm>
          <a:off x="838200" y="5478145"/>
          <a:ext cx="35814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33020</xdr:rowOff>
    </xdr:from>
    <xdr:to xmlns:xdr="http://schemas.openxmlformats.org/drawingml/2006/spreadsheetDrawing">
      <xdr:col>27</xdr:col>
      <xdr:colOff>73025</xdr:colOff>
      <xdr:row>26</xdr:row>
      <xdr:rowOff>33020</xdr:rowOff>
    </xdr:to>
    <xdr:cxnSp macro="">
      <xdr:nvCxnSpPr>
        <xdr:cNvPr id="62" name="直線コネクタ 61"/>
        <xdr:cNvCxnSpPr/>
      </xdr:nvCxnSpPr>
      <xdr:spPr>
        <a:xfrm>
          <a:off x="1245870" y="52622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112395</xdr:rowOff>
    </xdr:from>
    <xdr:ext cx="358140" cy="229235"/>
    <xdr:sp macro="" textlink="">
      <xdr:nvSpPr>
        <xdr:cNvPr id="63" name="テキスト ボックス 62"/>
        <xdr:cNvSpPr txBox="1"/>
      </xdr:nvSpPr>
      <xdr:spPr>
        <a:xfrm>
          <a:off x="838200" y="5170170"/>
          <a:ext cx="35814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24</xdr:row>
      <xdr:rowOff>67945</xdr:rowOff>
    </xdr:to>
    <xdr:cxnSp macro="">
      <xdr:nvCxnSpPr>
        <xdr:cNvPr id="64" name="直線コネクタ 63"/>
        <xdr:cNvCxnSpPr/>
      </xdr:nvCxnSpPr>
      <xdr:spPr>
        <a:xfrm>
          <a:off x="1245870" y="49542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147320</xdr:rowOff>
    </xdr:from>
    <xdr:ext cx="358140" cy="229235"/>
    <xdr:sp macro="" textlink="">
      <xdr:nvSpPr>
        <xdr:cNvPr id="65" name="テキスト ボックス 64"/>
        <xdr:cNvSpPr txBox="1"/>
      </xdr:nvSpPr>
      <xdr:spPr>
        <a:xfrm>
          <a:off x="838200" y="4862195"/>
          <a:ext cx="35814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36</xdr:row>
      <xdr:rowOff>171450</xdr:rowOff>
    </xdr:to>
    <xdr:sp macro="" textlink="">
      <xdr:nvSpPr>
        <xdr:cNvPr id="66" name="有形固定資産減価償却率グラフ枠"/>
        <xdr:cNvSpPr/>
      </xdr:nvSpPr>
      <xdr:spPr>
        <a:xfrm>
          <a:off x="1245870" y="4954270"/>
          <a:ext cx="4130040" cy="2160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71755</xdr:rowOff>
    </xdr:from>
    <xdr:to xmlns:xdr="http://schemas.openxmlformats.org/drawingml/2006/spreadsheetDrawing">
      <xdr:col>23</xdr:col>
      <xdr:colOff>85090</xdr:colOff>
      <xdr:row>35</xdr:row>
      <xdr:rowOff>19685</xdr:rowOff>
    </xdr:to>
    <xdr:cxnSp macro="">
      <xdr:nvCxnSpPr>
        <xdr:cNvPr id="67" name="直線コネクタ 66"/>
        <xdr:cNvCxnSpPr/>
      </xdr:nvCxnSpPr>
      <xdr:spPr>
        <a:xfrm flipV="1">
          <a:off x="4645025" y="5472430"/>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23495</xdr:rowOff>
    </xdr:from>
    <xdr:ext cx="403860" cy="264795"/>
    <xdr:sp macro="" textlink="">
      <xdr:nvSpPr>
        <xdr:cNvPr id="68" name="有形固定資産減価償却率最小値テキスト"/>
        <xdr:cNvSpPr txBox="1"/>
      </xdr:nvSpPr>
      <xdr:spPr>
        <a:xfrm>
          <a:off x="4697730" y="6795770"/>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35</xdr:row>
      <xdr:rowOff>19685</xdr:rowOff>
    </xdr:from>
    <xdr:to xmlns:xdr="http://schemas.openxmlformats.org/drawingml/2006/spreadsheetDrawing">
      <xdr:col>23</xdr:col>
      <xdr:colOff>174625</xdr:colOff>
      <xdr:row>35</xdr:row>
      <xdr:rowOff>19685</xdr:rowOff>
    </xdr:to>
    <xdr:cxnSp macro="">
      <xdr:nvCxnSpPr>
        <xdr:cNvPr id="69" name="直線コネクタ 68"/>
        <xdr:cNvCxnSpPr/>
      </xdr:nvCxnSpPr>
      <xdr:spPr>
        <a:xfrm>
          <a:off x="4561205" y="67919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3860" cy="263525"/>
    <xdr:sp macro="" textlink="">
      <xdr:nvSpPr>
        <xdr:cNvPr id="70" name="有形固定資産減価償却率最大値テキスト"/>
        <xdr:cNvSpPr txBox="1"/>
      </xdr:nvSpPr>
      <xdr:spPr>
        <a:xfrm>
          <a:off x="4697730" y="5247005"/>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27</xdr:row>
      <xdr:rowOff>71755</xdr:rowOff>
    </xdr:from>
    <xdr:to xmlns:xdr="http://schemas.openxmlformats.org/drawingml/2006/spreadsheetDrawing">
      <xdr:col>23</xdr:col>
      <xdr:colOff>174625</xdr:colOff>
      <xdr:row>27</xdr:row>
      <xdr:rowOff>71755</xdr:rowOff>
    </xdr:to>
    <xdr:cxnSp macro="">
      <xdr:nvCxnSpPr>
        <xdr:cNvPr id="71" name="直線コネクタ 70"/>
        <xdr:cNvCxnSpPr/>
      </xdr:nvCxnSpPr>
      <xdr:spPr>
        <a:xfrm>
          <a:off x="4561205" y="54724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106680</xdr:rowOff>
    </xdr:from>
    <xdr:ext cx="403860" cy="265430"/>
    <xdr:sp macro="" textlink="">
      <xdr:nvSpPr>
        <xdr:cNvPr id="72" name="有形固定資産減価償却率平均値テキスト"/>
        <xdr:cNvSpPr txBox="1"/>
      </xdr:nvSpPr>
      <xdr:spPr>
        <a:xfrm>
          <a:off x="4697730" y="6193155"/>
          <a:ext cx="4038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128905</xdr:rowOff>
    </xdr:from>
    <xdr:to xmlns:xdr="http://schemas.openxmlformats.org/drawingml/2006/spreadsheetDrawing">
      <xdr:col>23</xdr:col>
      <xdr:colOff>136525</xdr:colOff>
      <xdr:row>32</xdr:row>
      <xdr:rowOff>57785</xdr:rowOff>
    </xdr:to>
    <xdr:sp macro="" textlink="">
      <xdr:nvSpPr>
        <xdr:cNvPr id="73" name="フローチャート: 判断 72"/>
        <xdr:cNvSpPr/>
      </xdr:nvSpPr>
      <xdr:spPr>
        <a:xfrm>
          <a:off x="4596130" y="62153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94615</xdr:rowOff>
    </xdr:from>
    <xdr:to xmlns:xdr="http://schemas.openxmlformats.org/drawingml/2006/spreadsheetDrawing">
      <xdr:col>19</xdr:col>
      <xdr:colOff>185420</xdr:colOff>
      <xdr:row>32</xdr:row>
      <xdr:rowOff>23495</xdr:rowOff>
    </xdr:to>
    <xdr:sp macro="" textlink="">
      <xdr:nvSpPr>
        <xdr:cNvPr id="74" name="フローチャート: 判断 73"/>
        <xdr:cNvSpPr/>
      </xdr:nvSpPr>
      <xdr:spPr>
        <a:xfrm>
          <a:off x="3905250" y="6181090"/>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94615</xdr:rowOff>
    </xdr:from>
    <xdr:to xmlns:xdr="http://schemas.openxmlformats.org/drawingml/2006/spreadsheetDrawing">
      <xdr:col>15</xdr:col>
      <xdr:colOff>185420</xdr:colOff>
      <xdr:row>32</xdr:row>
      <xdr:rowOff>23495</xdr:rowOff>
    </xdr:to>
    <xdr:sp macro="" textlink="">
      <xdr:nvSpPr>
        <xdr:cNvPr id="75" name="フローチャート: 判断 74"/>
        <xdr:cNvSpPr/>
      </xdr:nvSpPr>
      <xdr:spPr>
        <a:xfrm>
          <a:off x="3163570" y="6181090"/>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44450</xdr:rowOff>
    </xdr:from>
    <xdr:to xmlns:xdr="http://schemas.openxmlformats.org/drawingml/2006/spreadsheetDrawing">
      <xdr:col>11</xdr:col>
      <xdr:colOff>185420</xdr:colOff>
      <xdr:row>31</xdr:row>
      <xdr:rowOff>147955</xdr:rowOff>
    </xdr:to>
    <xdr:sp macro="" textlink="">
      <xdr:nvSpPr>
        <xdr:cNvPr id="76" name="フローチャート: 判断 75"/>
        <xdr:cNvSpPr/>
      </xdr:nvSpPr>
      <xdr:spPr>
        <a:xfrm>
          <a:off x="2421890" y="613092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86995</xdr:rowOff>
    </xdr:from>
    <xdr:to xmlns:xdr="http://schemas.openxmlformats.org/drawingml/2006/spreadsheetDrawing">
      <xdr:col>7</xdr:col>
      <xdr:colOff>185420</xdr:colOff>
      <xdr:row>31</xdr:row>
      <xdr:rowOff>15240</xdr:rowOff>
    </xdr:to>
    <xdr:sp macro="" textlink="">
      <xdr:nvSpPr>
        <xdr:cNvPr id="77" name="フローチャート: 判断 76"/>
        <xdr:cNvSpPr/>
      </xdr:nvSpPr>
      <xdr:spPr>
        <a:xfrm>
          <a:off x="1680210" y="6002020"/>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43815</xdr:rowOff>
    </xdr:from>
    <xdr:ext cx="760730" cy="230505"/>
    <xdr:sp macro="" textlink="">
      <xdr:nvSpPr>
        <xdr:cNvPr id="78" name="テキスト ボックス 77"/>
        <xdr:cNvSpPr txBox="1"/>
      </xdr:nvSpPr>
      <xdr:spPr>
        <a:xfrm>
          <a:off x="4474210" y="7158990"/>
          <a:ext cx="76073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43815</xdr:rowOff>
    </xdr:from>
    <xdr:ext cx="760730" cy="230505"/>
    <xdr:sp macro="" textlink="">
      <xdr:nvSpPr>
        <xdr:cNvPr id="79" name="テキスト ボックス 78"/>
        <xdr:cNvSpPr txBox="1"/>
      </xdr:nvSpPr>
      <xdr:spPr>
        <a:xfrm>
          <a:off x="3783330" y="7158990"/>
          <a:ext cx="76073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43815</xdr:rowOff>
    </xdr:from>
    <xdr:ext cx="760730" cy="230505"/>
    <xdr:sp macro="" textlink="">
      <xdr:nvSpPr>
        <xdr:cNvPr id="80" name="テキスト ボックス 79"/>
        <xdr:cNvSpPr txBox="1"/>
      </xdr:nvSpPr>
      <xdr:spPr>
        <a:xfrm>
          <a:off x="3041650" y="7158990"/>
          <a:ext cx="76073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43815</xdr:rowOff>
    </xdr:from>
    <xdr:ext cx="760730" cy="230505"/>
    <xdr:sp macro="" textlink="">
      <xdr:nvSpPr>
        <xdr:cNvPr id="81" name="テキスト ボックス 80"/>
        <xdr:cNvSpPr txBox="1"/>
      </xdr:nvSpPr>
      <xdr:spPr>
        <a:xfrm>
          <a:off x="2299970" y="7158990"/>
          <a:ext cx="76073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43815</xdr:rowOff>
    </xdr:from>
    <xdr:ext cx="760730" cy="230505"/>
    <xdr:sp macro="" textlink="">
      <xdr:nvSpPr>
        <xdr:cNvPr id="82" name="テキスト ボックス 81"/>
        <xdr:cNvSpPr txBox="1"/>
      </xdr:nvSpPr>
      <xdr:spPr>
        <a:xfrm>
          <a:off x="1558290" y="7158990"/>
          <a:ext cx="76073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72390</xdr:rowOff>
    </xdr:from>
    <xdr:to xmlns:xdr="http://schemas.openxmlformats.org/drawingml/2006/spreadsheetDrawing">
      <xdr:col>23</xdr:col>
      <xdr:colOff>136525</xdr:colOff>
      <xdr:row>32</xdr:row>
      <xdr:rowOff>1270</xdr:rowOff>
    </xdr:to>
    <xdr:sp macro="" textlink="">
      <xdr:nvSpPr>
        <xdr:cNvPr id="83" name="楕円 82"/>
        <xdr:cNvSpPr/>
      </xdr:nvSpPr>
      <xdr:spPr>
        <a:xfrm>
          <a:off x="4596130" y="61588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95885</xdr:rowOff>
    </xdr:from>
    <xdr:ext cx="403860" cy="265430"/>
    <xdr:sp macro="" textlink="">
      <xdr:nvSpPr>
        <xdr:cNvPr id="84" name="有形固定資産減価償却率該当値テキスト"/>
        <xdr:cNvSpPr txBox="1"/>
      </xdr:nvSpPr>
      <xdr:spPr>
        <a:xfrm>
          <a:off x="4697730" y="6010910"/>
          <a:ext cx="403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31750</xdr:rowOff>
    </xdr:from>
    <xdr:to xmlns:xdr="http://schemas.openxmlformats.org/drawingml/2006/spreadsheetDrawing">
      <xdr:col>19</xdr:col>
      <xdr:colOff>185420</xdr:colOff>
      <xdr:row>31</xdr:row>
      <xdr:rowOff>135890</xdr:rowOff>
    </xdr:to>
    <xdr:sp macro="" textlink="">
      <xdr:nvSpPr>
        <xdr:cNvPr id="85" name="楕円 84"/>
        <xdr:cNvSpPr/>
      </xdr:nvSpPr>
      <xdr:spPr>
        <a:xfrm>
          <a:off x="3905250" y="6118225"/>
          <a:ext cx="9969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83820</xdr:rowOff>
    </xdr:from>
    <xdr:to xmlns:xdr="http://schemas.openxmlformats.org/drawingml/2006/spreadsheetDrawing">
      <xdr:col>23</xdr:col>
      <xdr:colOff>85725</xdr:colOff>
      <xdr:row>31</xdr:row>
      <xdr:rowOff>124460</xdr:rowOff>
    </xdr:to>
    <xdr:cxnSp macro="">
      <xdr:nvCxnSpPr>
        <xdr:cNvPr id="86" name="直線コネクタ 85"/>
        <xdr:cNvCxnSpPr/>
      </xdr:nvCxnSpPr>
      <xdr:spPr>
        <a:xfrm>
          <a:off x="3956050" y="6170295"/>
          <a:ext cx="6908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149860</xdr:rowOff>
    </xdr:from>
    <xdr:to xmlns:xdr="http://schemas.openxmlformats.org/drawingml/2006/spreadsheetDrawing">
      <xdr:col>15</xdr:col>
      <xdr:colOff>185420</xdr:colOff>
      <xdr:row>31</xdr:row>
      <xdr:rowOff>78740</xdr:rowOff>
    </xdr:to>
    <xdr:sp macro="" textlink="">
      <xdr:nvSpPr>
        <xdr:cNvPr id="87" name="楕円 86"/>
        <xdr:cNvSpPr/>
      </xdr:nvSpPr>
      <xdr:spPr>
        <a:xfrm>
          <a:off x="3163570" y="6064885"/>
          <a:ext cx="996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26670</xdr:rowOff>
    </xdr:from>
    <xdr:to xmlns:xdr="http://schemas.openxmlformats.org/drawingml/2006/spreadsheetDrawing">
      <xdr:col>19</xdr:col>
      <xdr:colOff>136525</xdr:colOff>
      <xdr:row>31</xdr:row>
      <xdr:rowOff>83820</xdr:rowOff>
    </xdr:to>
    <xdr:cxnSp macro="">
      <xdr:nvCxnSpPr>
        <xdr:cNvPr id="88" name="直線コネクタ 87"/>
        <xdr:cNvCxnSpPr/>
      </xdr:nvCxnSpPr>
      <xdr:spPr>
        <a:xfrm>
          <a:off x="3214370" y="6113145"/>
          <a:ext cx="7416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105410</xdr:rowOff>
    </xdr:from>
    <xdr:to xmlns:xdr="http://schemas.openxmlformats.org/drawingml/2006/spreadsheetDrawing">
      <xdr:col>11</xdr:col>
      <xdr:colOff>185420</xdr:colOff>
      <xdr:row>31</xdr:row>
      <xdr:rowOff>34290</xdr:rowOff>
    </xdr:to>
    <xdr:sp macro="" textlink="">
      <xdr:nvSpPr>
        <xdr:cNvPr id="89" name="楕円 88"/>
        <xdr:cNvSpPr/>
      </xdr:nvSpPr>
      <xdr:spPr>
        <a:xfrm>
          <a:off x="2421890" y="6020435"/>
          <a:ext cx="996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158115</xdr:rowOff>
    </xdr:from>
    <xdr:to xmlns:xdr="http://schemas.openxmlformats.org/drawingml/2006/spreadsheetDrawing">
      <xdr:col>15</xdr:col>
      <xdr:colOff>136525</xdr:colOff>
      <xdr:row>31</xdr:row>
      <xdr:rowOff>26670</xdr:rowOff>
    </xdr:to>
    <xdr:cxnSp macro="">
      <xdr:nvCxnSpPr>
        <xdr:cNvPr id="90" name="直線コネクタ 89"/>
        <xdr:cNvCxnSpPr/>
      </xdr:nvCxnSpPr>
      <xdr:spPr>
        <a:xfrm>
          <a:off x="2472690" y="6073140"/>
          <a:ext cx="7416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13970</xdr:rowOff>
    </xdr:from>
    <xdr:ext cx="405130" cy="263525"/>
    <xdr:sp macro="" textlink="">
      <xdr:nvSpPr>
        <xdr:cNvPr id="91" name="n_1aveValue有形固定資産減価償却率"/>
        <xdr:cNvSpPr txBox="1"/>
      </xdr:nvSpPr>
      <xdr:spPr>
        <a:xfrm>
          <a:off x="3745865" y="627189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13970</xdr:rowOff>
    </xdr:from>
    <xdr:ext cx="405130" cy="263525"/>
    <xdr:sp macro="" textlink="">
      <xdr:nvSpPr>
        <xdr:cNvPr id="92" name="n_2aveValue有形固定資産減価償却率"/>
        <xdr:cNvSpPr txBox="1"/>
      </xdr:nvSpPr>
      <xdr:spPr>
        <a:xfrm>
          <a:off x="3016885" y="627189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139065</xdr:rowOff>
    </xdr:from>
    <xdr:ext cx="405130" cy="264795"/>
    <xdr:sp macro="" textlink="">
      <xdr:nvSpPr>
        <xdr:cNvPr id="93" name="n_3aveValue有形固定資産減価償却率"/>
        <xdr:cNvSpPr txBox="1"/>
      </xdr:nvSpPr>
      <xdr:spPr>
        <a:xfrm>
          <a:off x="2275205" y="622554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32385</xdr:rowOff>
    </xdr:from>
    <xdr:ext cx="405130" cy="263525"/>
    <xdr:sp macro="" textlink="">
      <xdr:nvSpPr>
        <xdr:cNvPr id="94" name="n_4aveValue有形固定資産減価償却率"/>
        <xdr:cNvSpPr txBox="1"/>
      </xdr:nvSpPr>
      <xdr:spPr>
        <a:xfrm>
          <a:off x="1533525" y="577596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152400</xdr:rowOff>
    </xdr:from>
    <xdr:ext cx="405130" cy="265430"/>
    <xdr:sp macro="" textlink="">
      <xdr:nvSpPr>
        <xdr:cNvPr id="95" name="n_1mainValue有形固定資産減価償却率"/>
        <xdr:cNvSpPr txBox="1"/>
      </xdr:nvSpPr>
      <xdr:spPr>
        <a:xfrm>
          <a:off x="3745865" y="589597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95250</xdr:rowOff>
    </xdr:from>
    <xdr:ext cx="405130" cy="265430"/>
    <xdr:sp macro="" textlink="">
      <xdr:nvSpPr>
        <xdr:cNvPr id="96" name="n_2mainValue有形固定資産減価償却率"/>
        <xdr:cNvSpPr txBox="1"/>
      </xdr:nvSpPr>
      <xdr:spPr>
        <a:xfrm>
          <a:off x="3016885" y="583882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50800</xdr:rowOff>
    </xdr:from>
    <xdr:ext cx="405130" cy="264160"/>
    <xdr:sp macro="" textlink="">
      <xdr:nvSpPr>
        <xdr:cNvPr id="97" name="n_3mainValue有形固定資産減価償却率"/>
        <xdr:cNvSpPr txBox="1"/>
      </xdr:nvSpPr>
      <xdr:spPr>
        <a:xfrm>
          <a:off x="2275205" y="579437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158750</xdr:rowOff>
    </xdr:from>
    <xdr:to xmlns:xdr="http://schemas.openxmlformats.org/drawingml/2006/spreadsheetDrawing">
      <xdr:col>80</xdr:col>
      <xdr:colOff>9525</xdr:colOff>
      <xdr:row>22</xdr:row>
      <xdr:rowOff>29210</xdr:rowOff>
    </xdr:to>
    <xdr:sp macro="" textlink="">
      <xdr:nvSpPr>
        <xdr:cNvPr id="98" name="正方形/長方形 97"/>
        <xdr:cNvSpPr/>
      </xdr:nvSpPr>
      <xdr:spPr>
        <a:xfrm>
          <a:off x="11014710" y="4264025"/>
          <a:ext cx="412496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83185</xdr:rowOff>
    </xdr:from>
    <xdr:to xmlns:xdr="http://schemas.openxmlformats.org/drawingml/2006/spreadsheetDrawing">
      <xdr:col>68</xdr:col>
      <xdr:colOff>158750</xdr:colOff>
      <xdr:row>24</xdr:row>
      <xdr:rowOff>13970</xdr:rowOff>
    </xdr:to>
    <xdr:sp macro="" textlink="">
      <xdr:nvSpPr>
        <xdr:cNvPr id="99" name="正方形/長方形 98"/>
        <xdr:cNvSpPr/>
      </xdr:nvSpPr>
      <xdr:spPr>
        <a:xfrm>
          <a:off x="12054205" y="4626610"/>
          <a:ext cx="1009650" cy="273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185420</xdr:colOff>
      <xdr:row>22</xdr:row>
      <xdr:rowOff>66675</xdr:rowOff>
    </xdr:from>
    <xdr:to xmlns:xdr="http://schemas.openxmlformats.org/drawingml/2006/spreadsheetDrawing">
      <xdr:col>75</xdr:col>
      <xdr:colOff>173990</xdr:colOff>
      <xdr:row>24</xdr:row>
      <xdr:rowOff>31115</xdr:rowOff>
    </xdr:to>
    <xdr:sp macro="" textlink="">
      <xdr:nvSpPr>
        <xdr:cNvPr id="100" name="正方形/長方形 99"/>
        <xdr:cNvSpPr/>
      </xdr:nvSpPr>
      <xdr:spPr>
        <a:xfrm>
          <a:off x="13461365" y="4610100"/>
          <a:ext cx="91567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[ 569.7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60960</xdr:rowOff>
    </xdr:from>
    <xdr:to xmlns:xdr="http://schemas.openxmlformats.org/drawingml/2006/spreadsheetDrawing">
      <xdr:col>87</xdr:col>
      <xdr:colOff>149225</xdr:colOff>
      <xdr:row>22</xdr:row>
      <xdr:rowOff>93980</xdr:rowOff>
    </xdr:to>
    <xdr:sp macro="" textlink="">
      <xdr:nvSpPr>
        <xdr:cNvPr id="101" name="正方形/長方形 100"/>
        <xdr:cNvSpPr/>
      </xdr:nvSpPr>
      <xdr:spPr>
        <a:xfrm>
          <a:off x="15093950" y="438531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113665</xdr:rowOff>
    </xdr:to>
    <xdr:sp macro="" textlink="">
      <xdr:nvSpPr>
        <xdr:cNvPr id="102" name="正方形/長方形 101"/>
        <xdr:cNvSpPr/>
      </xdr:nvSpPr>
      <xdr:spPr>
        <a:xfrm>
          <a:off x="1509395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60960</xdr:rowOff>
    </xdr:from>
    <xdr:to xmlns:xdr="http://schemas.openxmlformats.org/drawingml/2006/spreadsheetDrawing">
      <xdr:col>95</xdr:col>
      <xdr:colOff>149225</xdr:colOff>
      <xdr:row>22</xdr:row>
      <xdr:rowOff>93980</xdr:rowOff>
    </xdr:to>
    <xdr:sp macro="" textlink="">
      <xdr:nvSpPr>
        <xdr:cNvPr id="103" name="正方形/長方形 102"/>
        <xdr:cNvSpPr/>
      </xdr:nvSpPr>
      <xdr:spPr>
        <a:xfrm>
          <a:off x="16577310" y="438531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113665</xdr:rowOff>
    </xdr:to>
    <xdr:sp macro="" textlink="">
      <xdr:nvSpPr>
        <xdr:cNvPr id="104" name="正方形/長方形 103"/>
        <xdr:cNvSpPr/>
      </xdr:nvSpPr>
      <xdr:spPr>
        <a:xfrm>
          <a:off x="1657731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60960</xdr:rowOff>
    </xdr:from>
    <xdr:to xmlns:xdr="http://schemas.openxmlformats.org/drawingml/2006/spreadsheetDrawing">
      <xdr:col>104</xdr:col>
      <xdr:colOff>85725</xdr:colOff>
      <xdr:row>22</xdr:row>
      <xdr:rowOff>93980</xdr:rowOff>
    </xdr:to>
    <xdr:sp macro="" textlink="">
      <xdr:nvSpPr>
        <xdr:cNvPr id="105" name="正方形/長方形 104"/>
        <xdr:cNvSpPr/>
      </xdr:nvSpPr>
      <xdr:spPr>
        <a:xfrm>
          <a:off x="18182590" y="438531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113665</xdr:rowOff>
    </xdr:to>
    <xdr:sp macro="" textlink="">
      <xdr:nvSpPr>
        <xdr:cNvPr id="106" name="正方形/長方形 105"/>
        <xdr:cNvSpPr/>
      </xdr:nvSpPr>
      <xdr:spPr>
        <a:xfrm>
          <a:off x="18182590" y="457263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36</xdr:row>
      <xdr:rowOff>171450</xdr:rowOff>
    </xdr:to>
    <xdr:sp macro="" textlink="">
      <xdr:nvSpPr>
        <xdr:cNvPr id="107" name="正方形/長方形 106"/>
        <xdr:cNvSpPr/>
      </xdr:nvSpPr>
      <xdr:spPr>
        <a:xfrm>
          <a:off x="11014710" y="4954270"/>
          <a:ext cx="4124960" cy="2160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67945</xdr:rowOff>
    </xdr:from>
    <xdr:to xmlns:xdr="http://schemas.openxmlformats.org/drawingml/2006/spreadsheetDrawing">
      <xdr:col>106</xdr:col>
      <xdr:colOff>85725</xdr:colOff>
      <xdr:row>36</xdr:row>
      <xdr:rowOff>171450</xdr:rowOff>
    </xdr:to>
    <xdr:sp macro="" textlink="">
      <xdr:nvSpPr>
        <xdr:cNvPr id="108" name="正方形/長方形 107"/>
        <xdr:cNvSpPr/>
      </xdr:nvSpPr>
      <xdr:spPr>
        <a:xfrm>
          <a:off x="15401290" y="4954270"/>
          <a:ext cx="4635500" cy="2160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133350</xdr:rowOff>
    </xdr:from>
    <xdr:to xmlns:xdr="http://schemas.openxmlformats.org/drawingml/2006/spreadsheetDrawing">
      <xdr:col>105</xdr:col>
      <xdr:colOff>85725</xdr:colOff>
      <xdr:row>26</xdr:row>
      <xdr:rowOff>42545</xdr:rowOff>
    </xdr:to>
    <xdr:sp macro="" textlink="">
      <xdr:nvSpPr>
        <xdr:cNvPr id="109" name="正方形/長方形 108"/>
        <xdr:cNvSpPr/>
      </xdr:nvSpPr>
      <xdr:spPr>
        <a:xfrm>
          <a:off x="15401290" y="5019675"/>
          <a:ext cx="44500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81280</xdr:rowOff>
    </xdr:to>
    <xdr:sp macro="" textlink="" fLocksText="0">
      <xdr:nvSpPr>
        <xdr:cNvPr id="110" name="テキスト ボックス 109"/>
        <xdr:cNvSpPr txBox="1"/>
      </xdr:nvSpPr>
      <xdr:spPr>
        <a:xfrm>
          <a:off x="15477490" y="5245100"/>
          <a:ext cx="4437380" cy="17799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債務償還比率は岩手県平均の</a:t>
          </a:r>
          <a:r>
            <a:rPr kumimoji="1" lang="en-US" altLang="ja-JP" sz="1100">
              <a:latin typeface="ＭＳ Ｐゴシック"/>
              <a:ea typeface="ＭＳ Ｐゴシック"/>
            </a:rPr>
            <a:t>717.5</a:t>
          </a:r>
          <a:r>
            <a:rPr kumimoji="1" lang="ja-JP" altLang="en-US" sz="1100">
              <a:latin typeface="ＭＳ Ｐゴシック"/>
              <a:ea typeface="ＭＳ Ｐゴシック"/>
            </a:rPr>
            <a:t>％や類似団体平均の</a:t>
          </a:r>
          <a:r>
            <a:rPr kumimoji="1" lang="en-US" altLang="ja-JP" sz="1100">
              <a:latin typeface="ＭＳ Ｐゴシック"/>
              <a:ea typeface="ＭＳ Ｐゴシック"/>
            </a:rPr>
            <a:t>617.3</a:t>
          </a:r>
          <a:r>
            <a:rPr kumimoji="1" lang="ja-JP" altLang="en-US" sz="1100">
              <a:latin typeface="ＭＳ Ｐゴシック"/>
              <a:ea typeface="ＭＳ Ｐゴシック"/>
            </a:rPr>
            <a:t>％を大きく下回っており、類似団体内順位も昨年から</a:t>
          </a:r>
          <a:r>
            <a:rPr kumimoji="1" lang="en-US" altLang="ja-JP" sz="1100">
              <a:latin typeface="ＭＳ Ｐゴシック"/>
              <a:ea typeface="ＭＳ Ｐゴシック"/>
            </a:rPr>
            <a:t>5</a:t>
          </a:r>
          <a:r>
            <a:rPr kumimoji="1" lang="ja-JP" altLang="en-US" sz="1100">
              <a:latin typeface="ＭＳ Ｐゴシック"/>
              <a:ea typeface="ＭＳ Ｐゴシック"/>
            </a:rPr>
            <a:t>位上昇している。引き続き、必要以上の地方債発行を抑制するとともに、経常経費を削減するなどの取組を続け、持続可能な財政運営を図る。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48260</xdr:rowOff>
    </xdr:from>
    <xdr:ext cx="348615" cy="229235"/>
    <xdr:sp macro="" textlink="">
      <xdr:nvSpPr>
        <xdr:cNvPr id="111" name="テキスト ボックス 110"/>
        <xdr:cNvSpPr txBox="1"/>
      </xdr:nvSpPr>
      <xdr:spPr>
        <a:xfrm>
          <a:off x="10976610" y="4763135"/>
          <a:ext cx="34861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171450</xdr:rowOff>
    </xdr:from>
    <xdr:to xmlns:xdr="http://schemas.openxmlformats.org/drawingml/2006/spreadsheetDrawing">
      <xdr:col>80</xdr:col>
      <xdr:colOff>9525</xdr:colOff>
      <xdr:row>36</xdr:row>
      <xdr:rowOff>171450</xdr:rowOff>
    </xdr:to>
    <xdr:cxnSp macro="">
      <xdr:nvCxnSpPr>
        <xdr:cNvPr id="112" name="直線コネクタ 111"/>
        <xdr:cNvCxnSpPr/>
      </xdr:nvCxnSpPr>
      <xdr:spPr>
        <a:xfrm>
          <a:off x="11014710" y="71151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76200</xdr:rowOff>
    </xdr:from>
    <xdr:ext cx="481330" cy="229235"/>
    <xdr:sp macro="" textlink="">
      <xdr:nvSpPr>
        <xdr:cNvPr id="113" name="テキスト ボックス 112"/>
        <xdr:cNvSpPr txBox="1"/>
      </xdr:nvSpPr>
      <xdr:spPr>
        <a:xfrm>
          <a:off x="10483850" y="7019925"/>
          <a:ext cx="4813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31750</xdr:rowOff>
    </xdr:from>
    <xdr:to xmlns:xdr="http://schemas.openxmlformats.org/drawingml/2006/spreadsheetDrawing">
      <xdr:col>80</xdr:col>
      <xdr:colOff>9525</xdr:colOff>
      <xdr:row>35</xdr:row>
      <xdr:rowOff>31750</xdr:rowOff>
    </xdr:to>
    <xdr:cxnSp macro="">
      <xdr:nvCxnSpPr>
        <xdr:cNvPr id="114" name="直線コネクタ 113"/>
        <xdr:cNvCxnSpPr/>
      </xdr:nvCxnSpPr>
      <xdr:spPr>
        <a:xfrm>
          <a:off x="11014710" y="68040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111760</xdr:rowOff>
    </xdr:from>
    <xdr:ext cx="481330" cy="229235"/>
    <xdr:sp macro="" textlink="">
      <xdr:nvSpPr>
        <xdr:cNvPr id="115" name="テキスト ボックス 114"/>
        <xdr:cNvSpPr txBox="1"/>
      </xdr:nvSpPr>
      <xdr:spPr>
        <a:xfrm>
          <a:off x="10483850" y="6712585"/>
          <a:ext cx="4813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67310</xdr:rowOff>
    </xdr:from>
    <xdr:to xmlns:xdr="http://schemas.openxmlformats.org/drawingml/2006/spreadsheetDrawing">
      <xdr:col>80</xdr:col>
      <xdr:colOff>9525</xdr:colOff>
      <xdr:row>33</xdr:row>
      <xdr:rowOff>67310</xdr:rowOff>
    </xdr:to>
    <xdr:cxnSp macro="">
      <xdr:nvCxnSpPr>
        <xdr:cNvPr id="116" name="直線コネクタ 115"/>
        <xdr:cNvCxnSpPr/>
      </xdr:nvCxnSpPr>
      <xdr:spPr>
        <a:xfrm>
          <a:off x="11014710" y="64966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146685</xdr:rowOff>
    </xdr:from>
    <xdr:ext cx="481330" cy="229235"/>
    <xdr:sp macro="" textlink="">
      <xdr:nvSpPr>
        <xdr:cNvPr id="117" name="テキスト ボックス 116"/>
        <xdr:cNvSpPr txBox="1"/>
      </xdr:nvSpPr>
      <xdr:spPr>
        <a:xfrm>
          <a:off x="10483850" y="6404610"/>
          <a:ext cx="4813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102870</xdr:rowOff>
    </xdr:from>
    <xdr:to xmlns:xdr="http://schemas.openxmlformats.org/drawingml/2006/spreadsheetDrawing">
      <xdr:col>80</xdr:col>
      <xdr:colOff>9525</xdr:colOff>
      <xdr:row>31</xdr:row>
      <xdr:rowOff>102870</xdr:rowOff>
    </xdr:to>
    <xdr:cxnSp macro="">
      <xdr:nvCxnSpPr>
        <xdr:cNvPr id="118" name="直線コネクタ 117"/>
        <xdr:cNvCxnSpPr/>
      </xdr:nvCxnSpPr>
      <xdr:spPr>
        <a:xfrm>
          <a:off x="11014710" y="618934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6985</xdr:rowOff>
    </xdr:from>
    <xdr:ext cx="409575" cy="230505"/>
    <xdr:sp macro="" textlink="">
      <xdr:nvSpPr>
        <xdr:cNvPr id="119" name="テキスト ボックス 118"/>
        <xdr:cNvSpPr txBox="1"/>
      </xdr:nvSpPr>
      <xdr:spPr>
        <a:xfrm>
          <a:off x="10550525" y="6093460"/>
          <a:ext cx="40957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137795</xdr:rowOff>
    </xdr:from>
    <xdr:to xmlns:xdr="http://schemas.openxmlformats.org/drawingml/2006/spreadsheetDrawing">
      <xdr:col>80</xdr:col>
      <xdr:colOff>9525</xdr:colOff>
      <xdr:row>29</xdr:row>
      <xdr:rowOff>137795</xdr:rowOff>
    </xdr:to>
    <xdr:cxnSp macro="">
      <xdr:nvCxnSpPr>
        <xdr:cNvPr id="120" name="直線コネクタ 119"/>
        <xdr:cNvCxnSpPr/>
      </xdr:nvCxnSpPr>
      <xdr:spPr>
        <a:xfrm>
          <a:off x="11014710" y="588137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41910</xdr:rowOff>
    </xdr:from>
    <xdr:ext cx="409575" cy="230505"/>
    <xdr:sp macro="" textlink="">
      <xdr:nvSpPr>
        <xdr:cNvPr id="121" name="テキスト ボックス 120"/>
        <xdr:cNvSpPr txBox="1"/>
      </xdr:nvSpPr>
      <xdr:spPr>
        <a:xfrm>
          <a:off x="10550525" y="5785485"/>
          <a:ext cx="40957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171450</xdr:rowOff>
    </xdr:from>
    <xdr:to xmlns:xdr="http://schemas.openxmlformats.org/drawingml/2006/spreadsheetDrawing">
      <xdr:col>80</xdr:col>
      <xdr:colOff>9525</xdr:colOff>
      <xdr:row>27</xdr:row>
      <xdr:rowOff>171450</xdr:rowOff>
    </xdr:to>
    <xdr:cxnSp macro="">
      <xdr:nvCxnSpPr>
        <xdr:cNvPr id="122" name="直線コネクタ 121"/>
        <xdr:cNvCxnSpPr/>
      </xdr:nvCxnSpPr>
      <xdr:spPr>
        <a:xfrm>
          <a:off x="11014710" y="55721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77470</xdr:rowOff>
    </xdr:from>
    <xdr:ext cx="409575" cy="230505"/>
    <xdr:sp macro="" textlink="">
      <xdr:nvSpPr>
        <xdr:cNvPr id="123" name="テキスト ボックス 122"/>
        <xdr:cNvSpPr txBox="1"/>
      </xdr:nvSpPr>
      <xdr:spPr>
        <a:xfrm>
          <a:off x="10550525" y="5478145"/>
          <a:ext cx="40957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33020</xdr:rowOff>
    </xdr:from>
    <xdr:to xmlns:xdr="http://schemas.openxmlformats.org/drawingml/2006/spreadsheetDrawing">
      <xdr:col>80</xdr:col>
      <xdr:colOff>9525</xdr:colOff>
      <xdr:row>26</xdr:row>
      <xdr:rowOff>33020</xdr:rowOff>
    </xdr:to>
    <xdr:cxnSp macro="">
      <xdr:nvCxnSpPr>
        <xdr:cNvPr id="124" name="直線コネクタ 123"/>
        <xdr:cNvCxnSpPr/>
      </xdr:nvCxnSpPr>
      <xdr:spPr>
        <a:xfrm>
          <a:off x="11014710" y="526224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112395</xdr:rowOff>
    </xdr:from>
    <xdr:ext cx="307975" cy="229235"/>
    <xdr:sp macro="" textlink="">
      <xdr:nvSpPr>
        <xdr:cNvPr id="125" name="テキスト ボックス 124"/>
        <xdr:cNvSpPr txBox="1"/>
      </xdr:nvSpPr>
      <xdr:spPr>
        <a:xfrm>
          <a:off x="10653395" y="5170170"/>
          <a:ext cx="30797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24</xdr:row>
      <xdr:rowOff>67945</xdr:rowOff>
    </xdr:to>
    <xdr:cxnSp macro="">
      <xdr:nvCxnSpPr>
        <xdr:cNvPr id="126" name="直線コネクタ 125"/>
        <xdr:cNvCxnSpPr/>
      </xdr:nvCxnSpPr>
      <xdr:spPr>
        <a:xfrm>
          <a:off x="11014710" y="495427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36</xdr:row>
      <xdr:rowOff>171450</xdr:rowOff>
    </xdr:to>
    <xdr:sp macro="" textlink="">
      <xdr:nvSpPr>
        <xdr:cNvPr id="127" name="債務償還比率グラフ枠"/>
        <xdr:cNvSpPr/>
      </xdr:nvSpPr>
      <xdr:spPr>
        <a:xfrm>
          <a:off x="11014710" y="4954270"/>
          <a:ext cx="4124960" cy="2160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76200</xdr:rowOff>
    </xdr:from>
    <xdr:to xmlns:xdr="http://schemas.openxmlformats.org/drawingml/2006/spreadsheetDrawing">
      <xdr:col>76</xdr:col>
      <xdr:colOff>21590</xdr:colOff>
      <xdr:row>33</xdr:row>
      <xdr:rowOff>161925</xdr:rowOff>
    </xdr:to>
    <xdr:cxnSp macro="">
      <xdr:nvCxnSpPr>
        <xdr:cNvPr id="128" name="直線コネクタ 127"/>
        <xdr:cNvCxnSpPr/>
      </xdr:nvCxnSpPr>
      <xdr:spPr>
        <a:xfrm flipV="1">
          <a:off x="14408785" y="5476875"/>
          <a:ext cx="1270" cy="1114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166370</xdr:rowOff>
    </xdr:from>
    <xdr:ext cx="560705" cy="263525"/>
    <xdr:sp macro="" textlink="">
      <xdr:nvSpPr>
        <xdr:cNvPr id="129" name="債務償還比率最小値テキスト"/>
        <xdr:cNvSpPr txBox="1"/>
      </xdr:nvSpPr>
      <xdr:spPr>
        <a:xfrm>
          <a:off x="14461490" y="6595745"/>
          <a:ext cx="5607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161925</xdr:rowOff>
    </xdr:from>
    <xdr:to xmlns:xdr="http://schemas.openxmlformats.org/drawingml/2006/spreadsheetDrawing">
      <xdr:col>76</xdr:col>
      <xdr:colOff>111125</xdr:colOff>
      <xdr:row>33</xdr:row>
      <xdr:rowOff>161925</xdr:rowOff>
    </xdr:to>
    <xdr:cxnSp macro="">
      <xdr:nvCxnSpPr>
        <xdr:cNvPr id="130" name="直線コネクタ 129"/>
        <xdr:cNvCxnSpPr/>
      </xdr:nvCxnSpPr>
      <xdr:spPr>
        <a:xfrm>
          <a:off x="14326870" y="6591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21590</xdr:rowOff>
    </xdr:from>
    <xdr:ext cx="469900" cy="264795"/>
    <xdr:sp macro="" textlink="">
      <xdr:nvSpPr>
        <xdr:cNvPr id="131" name="債務償還比率最大値テキスト"/>
        <xdr:cNvSpPr txBox="1"/>
      </xdr:nvSpPr>
      <xdr:spPr>
        <a:xfrm>
          <a:off x="14461490" y="52508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76200</xdr:rowOff>
    </xdr:from>
    <xdr:to xmlns:xdr="http://schemas.openxmlformats.org/drawingml/2006/spreadsheetDrawing">
      <xdr:col>76</xdr:col>
      <xdr:colOff>111125</xdr:colOff>
      <xdr:row>27</xdr:row>
      <xdr:rowOff>76200</xdr:rowOff>
    </xdr:to>
    <xdr:cxnSp macro="">
      <xdr:nvCxnSpPr>
        <xdr:cNvPr id="132" name="直線コネクタ 131"/>
        <xdr:cNvCxnSpPr/>
      </xdr:nvCxnSpPr>
      <xdr:spPr>
        <a:xfrm>
          <a:off x="14326870" y="54768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81915</xdr:rowOff>
    </xdr:from>
    <xdr:ext cx="469900" cy="264795"/>
    <xdr:sp macro="" textlink="">
      <xdr:nvSpPr>
        <xdr:cNvPr id="133" name="債務償還比率平均値テキスト"/>
        <xdr:cNvSpPr txBox="1"/>
      </xdr:nvSpPr>
      <xdr:spPr>
        <a:xfrm>
          <a:off x="14461490" y="582549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104140</xdr:rowOff>
    </xdr:from>
    <xdr:to xmlns:xdr="http://schemas.openxmlformats.org/drawingml/2006/spreadsheetDrawing">
      <xdr:col>76</xdr:col>
      <xdr:colOff>73025</xdr:colOff>
      <xdr:row>30</xdr:row>
      <xdr:rowOff>32385</xdr:rowOff>
    </xdr:to>
    <xdr:sp macro="" textlink="">
      <xdr:nvSpPr>
        <xdr:cNvPr id="134" name="フローチャート: 判断 133"/>
        <xdr:cNvSpPr/>
      </xdr:nvSpPr>
      <xdr:spPr>
        <a:xfrm>
          <a:off x="14364970" y="58477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102870</xdr:rowOff>
    </xdr:from>
    <xdr:to xmlns:xdr="http://schemas.openxmlformats.org/drawingml/2006/spreadsheetDrawing">
      <xdr:col>72</xdr:col>
      <xdr:colOff>123825</xdr:colOff>
      <xdr:row>30</xdr:row>
      <xdr:rowOff>31115</xdr:rowOff>
    </xdr:to>
    <xdr:sp macro="" textlink="">
      <xdr:nvSpPr>
        <xdr:cNvPr id="135" name="フローチャート: 判断 134"/>
        <xdr:cNvSpPr/>
      </xdr:nvSpPr>
      <xdr:spPr>
        <a:xfrm>
          <a:off x="13669010" y="5846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93980</xdr:rowOff>
    </xdr:from>
    <xdr:to xmlns:xdr="http://schemas.openxmlformats.org/drawingml/2006/spreadsheetDrawing">
      <xdr:col>68</xdr:col>
      <xdr:colOff>123825</xdr:colOff>
      <xdr:row>30</xdr:row>
      <xdr:rowOff>22860</xdr:rowOff>
    </xdr:to>
    <xdr:sp macro="" textlink="">
      <xdr:nvSpPr>
        <xdr:cNvPr id="136" name="フローチャート: 判断 135"/>
        <xdr:cNvSpPr/>
      </xdr:nvSpPr>
      <xdr:spPr>
        <a:xfrm>
          <a:off x="12927330" y="58375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95885</xdr:rowOff>
    </xdr:from>
    <xdr:to xmlns:xdr="http://schemas.openxmlformats.org/drawingml/2006/spreadsheetDrawing">
      <xdr:col>64</xdr:col>
      <xdr:colOff>123825</xdr:colOff>
      <xdr:row>30</xdr:row>
      <xdr:rowOff>24765</xdr:rowOff>
    </xdr:to>
    <xdr:sp macro="" textlink="">
      <xdr:nvSpPr>
        <xdr:cNvPr id="137" name="フローチャート: 判断 136"/>
        <xdr:cNvSpPr/>
      </xdr:nvSpPr>
      <xdr:spPr>
        <a:xfrm>
          <a:off x="12185650" y="58394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69215</xdr:rowOff>
    </xdr:from>
    <xdr:to xmlns:xdr="http://schemas.openxmlformats.org/drawingml/2006/spreadsheetDrawing">
      <xdr:col>60</xdr:col>
      <xdr:colOff>123825</xdr:colOff>
      <xdr:row>29</xdr:row>
      <xdr:rowOff>171450</xdr:rowOff>
    </xdr:to>
    <xdr:sp macro="" textlink="">
      <xdr:nvSpPr>
        <xdr:cNvPr id="138" name="フローチャート: 判断 137"/>
        <xdr:cNvSpPr/>
      </xdr:nvSpPr>
      <xdr:spPr>
        <a:xfrm>
          <a:off x="11443970" y="58127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43815</xdr:rowOff>
    </xdr:from>
    <xdr:ext cx="762000" cy="230505"/>
    <xdr:sp macro="" textlink="">
      <xdr:nvSpPr>
        <xdr:cNvPr id="139" name="テキスト ボックス 138"/>
        <xdr:cNvSpPr txBox="1"/>
      </xdr:nvSpPr>
      <xdr:spPr>
        <a:xfrm>
          <a:off x="14237970" y="7158990"/>
          <a:ext cx="76200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43815</xdr:rowOff>
    </xdr:from>
    <xdr:ext cx="762000" cy="230505"/>
    <xdr:sp macro="" textlink="">
      <xdr:nvSpPr>
        <xdr:cNvPr id="140" name="テキスト ボックス 139"/>
        <xdr:cNvSpPr txBox="1"/>
      </xdr:nvSpPr>
      <xdr:spPr>
        <a:xfrm>
          <a:off x="13547090" y="7158990"/>
          <a:ext cx="76200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43815</xdr:rowOff>
    </xdr:from>
    <xdr:ext cx="762000" cy="230505"/>
    <xdr:sp macro="" textlink="">
      <xdr:nvSpPr>
        <xdr:cNvPr id="141" name="テキスト ボックス 140"/>
        <xdr:cNvSpPr txBox="1"/>
      </xdr:nvSpPr>
      <xdr:spPr>
        <a:xfrm>
          <a:off x="12805410" y="7158990"/>
          <a:ext cx="76200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43815</xdr:rowOff>
    </xdr:from>
    <xdr:ext cx="762000" cy="230505"/>
    <xdr:sp macro="" textlink="">
      <xdr:nvSpPr>
        <xdr:cNvPr id="142" name="テキスト ボックス 141"/>
        <xdr:cNvSpPr txBox="1"/>
      </xdr:nvSpPr>
      <xdr:spPr>
        <a:xfrm>
          <a:off x="12063730" y="7158990"/>
          <a:ext cx="76200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43815</xdr:rowOff>
    </xdr:from>
    <xdr:ext cx="762000" cy="230505"/>
    <xdr:sp macro="" textlink="">
      <xdr:nvSpPr>
        <xdr:cNvPr id="143" name="テキスト ボックス 142"/>
        <xdr:cNvSpPr txBox="1"/>
      </xdr:nvSpPr>
      <xdr:spPr>
        <a:xfrm>
          <a:off x="11322050" y="7158990"/>
          <a:ext cx="76200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53975</xdr:rowOff>
    </xdr:from>
    <xdr:to xmlns:xdr="http://schemas.openxmlformats.org/drawingml/2006/spreadsheetDrawing">
      <xdr:col>76</xdr:col>
      <xdr:colOff>73025</xdr:colOff>
      <xdr:row>29</xdr:row>
      <xdr:rowOff>158115</xdr:rowOff>
    </xdr:to>
    <xdr:sp macro="" textlink="">
      <xdr:nvSpPr>
        <xdr:cNvPr id="144" name="楕円 143"/>
        <xdr:cNvSpPr/>
      </xdr:nvSpPr>
      <xdr:spPr>
        <a:xfrm>
          <a:off x="14364970" y="579755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77470</xdr:rowOff>
    </xdr:from>
    <xdr:ext cx="469900" cy="264795"/>
    <xdr:sp macro="" textlink="">
      <xdr:nvSpPr>
        <xdr:cNvPr id="145" name="債務償還比率該当値テキスト"/>
        <xdr:cNvSpPr txBox="1"/>
      </xdr:nvSpPr>
      <xdr:spPr>
        <a:xfrm>
          <a:off x="14461490" y="56495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100330</xdr:rowOff>
    </xdr:from>
    <xdr:to xmlns:xdr="http://schemas.openxmlformats.org/drawingml/2006/spreadsheetDrawing">
      <xdr:col>72</xdr:col>
      <xdr:colOff>123825</xdr:colOff>
      <xdr:row>30</xdr:row>
      <xdr:rowOff>29210</xdr:rowOff>
    </xdr:to>
    <xdr:sp macro="" textlink="">
      <xdr:nvSpPr>
        <xdr:cNvPr id="146" name="楕円 145"/>
        <xdr:cNvSpPr/>
      </xdr:nvSpPr>
      <xdr:spPr>
        <a:xfrm>
          <a:off x="13669010" y="5843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105410</xdr:rowOff>
    </xdr:from>
    <xdr:to xmlns:xdr="http://schemas.openxmlformats.org/drawingml/2006/spreadsheetDrawing">
      <xdr:col>76</xdr:col>
      <xdr:colOff>22225</xdr:colOff>
      <xdr:row>29</xdr:row>
      <xdr:rowOff>151765</xdr:rowOff>
    </xdr:to>
    <xdr:cxnSp macro="">
      <xdr:nvCxnSpPr>
        <xdr:cNvPr id="147" name="直線コネクタ 146"/>
        <xdr:cNvCxnSpPr/>
      </xdr:nvCxnSpPr>
      <xdr:spPr>
        <a:xfrm flipV="1">
          <a:off x="13719810" y="5848985"/>
          <a:ext cx="6908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130175</xdr:rowOff>
    </xdr:from>
    <xdr:to xmlns:xdr="http://schemas.openxmlformats.org/drawingml/2006/spreadsheetDrawing">
      <xdr:col>68</xdr:col>
      <xdr:colOff>123825</xdr:colOff>
      <xdr:row>30</xdr:row>
      <xdr:rowOff>59055</xdr:rowOff>
    </xdr:to>
    <xdr:sp macro="" textlink="">
      <xdr:nvSpPr>
        <xdr:cNvPr id="148" name="楕円 147"/>
        <xdr:cNvSpPr/>
      </xdr:nvSpPr>
      <xdr:spPr>
        <a:xfrm>
          <a:off x="12927330" y="5873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151765</xdr:rowOff>
    </xdr:from>
    <xdr:to xmlns:xdr="http://schemas.openxmlformats.org/drawingml/2006/spreadsheetDrawing">
      <xdr:col>72</xdr:col>
      <xdr:colOff>73025</xdr:colOff>
      <xdr:row>30</xdr:row>
      <xdr:rowOff>7620</xdr:rowOff>
    </xdr:to>
    <xdr:cxnSp macro="">
      <xdr:nvCxnSpPr>
        <xdr:cNvPr id="149" name="直線コネクタ 148"/>
        <xdr:cNvCxnSpPr/>
      </xdr:nvCxnSpPr>
      <xdr:spPr>
        <a:xfrm flipV="1">
          <a:off x="12978130" y="5895340"/>
          <a:ext cx="741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87630</xdr:rowOff>
    </xdr:from>
    <xdr:to xmlns:xdr="http://schemas.openxmlformats.org/drawingml/2006/spreadsheetDrawing">
      <xdr:col>64</xdr:col>
      <xdr:colOff>123825</xdr:colOff>
      <xdr:row>30</xdr:row>
      <xdr:rowOff>15875</xdr:rowOff>
    </xdr:to>
    <xdr:sp macro="" textlink="">
      <xdr:nvSpPr>
        <xdr:cNvPr id="150" name="楕円 149"/>
        <xdr:cNvSpPr/>
      </xdr:nvSpPr>
      <xdr:spPr>
        <a:xfrm>
          <a:off x="12185650" y="5831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139700</xdr:rowOff>
    </xdr:from>
    <xdr:to xmlns:xdr="http://schemas.openxmlformats.org/drawingml/2006/spreadsheetDrawing">
      <xdr:col>68</xdr:col>
      <xdr:colOff>73025</xdr:colOff>
      <xdr:row>30</xdr:row>
      <xdr:rowOff>7620</xdr:rowOff>
    </xdr:to>
    <xdr:cxnSp macro="">
      <xdr:nvCxnSpPr>
        <xdr:cNvPr id="151" name="直線コネクタ 150"/>
        <xdr:cNvCxnSpPr/>
      </xdr:nvCxnSpPr>
      <xdr:spPr>
        <a:xfrm>
          <a:off x="12236450" y="5883275"/>
          <a:ext cx="7416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156845</xdr:rowOff>
    </xdr:from>
    <xdr:to xmlns:xdr="http://schemas.openxmlformats.org/drawingml/2006/spreadsheetDrawing">
      <xdr:col>60</xdr:col>
      <xdr:colOff>123825</xdr:colOff>
      <xdr:row>30</xdr:row>
      <xdr:rowOff>85090</xdr:rowOff>
    </xdr:to>
    <xdr:sp macro="" textlink="">
      <xdr:nvSpPr>
        <xdr:cNvPr id="152" name="楕円 151"/>
        <xdr:cNvSpPr/>
      </xdr:nvSpPr>
      <xdr:spPr>
        <a:xfrm>
          <a:off x="11443970" y="5900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139700</xdr:rowOff>
    </xdr:from>
    <xdr:to xmlns:xdr="http://schemas.openxmlformats.org/drawingml/2006/spreadsheetDrawing">
      <xdr:col>64</xdr:col>
      <xdr:colOff>73025</xdr:colOff>
      <xdr:row>30</xdr:row>
      <xdr:rowOff>33020</xdr:rowOff>
    </xdr:to>
    <xdr:cxnSp macro="">
      <xdr:nvCxnSpPr>
        <xdr:cNvPr id="153" name="直線コネクタ 152"/>
        <xdr:cNvCxnSpPr/>
      </xdr:nvCxnSpPr>
      <xdr:spPr>
        <a:xfrm flipV="1">
          <a:off x="11494770" y="5883275"/>
          <a:ext cx="7416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22225</xdr:rowOff>
    </xdr:from>
    <xdr:ext cx="469900" cy="264795"/>
    <xdr:sp macro="" textlink="">
      <xdr:nvSpPr>
        <xdr:cNvPr id="154" name="n_1aveValue債務償還比率"/>
        <xdr:cNvSpPr txBox="1"/>
      </xdr:nvSpPr>
      <xdr:spPr>
        <a:xfrm>
          <a:off x="13477240" y="59372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39370</xdr:rowOff>
    </xdr:from>
    <xdr:ext cx="469900" cy="265430"/>
    <xdr:sp macro="" textlink="">
      <xdr:nvSpPr>
        <xdr:cNvPr id="155" name="n_2aveValue債務償還比率"/>
        <xdr:cNvSpPr txBox="1"/>
      </xdr:nvSpPr>
      <xdr:spPr>
        <a:xfrm>
          <a:off x="12748260" y="561149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15875</xdr:rowOff>
    </xdr:from>
    <xdr:ext cx="469900" cy="263525"/>
    <xdr:sp macro="" textlink="">
      <xdr:nvSpPr>
        <xdr:cNvPr id="156" name="n_3aveValue債務償還比率"/>
        <xdr:cNvSpPr txBox="1"/>
      </xdr:nvSpPr>
      <xdr:spPr>
        <a:xfrm>
          <a:off x="12006580" y="593090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14605</xdr:rowOff>
    </xdr:from>
    <xdr:ext cx="469900" cy="263525"/>
    <xdr:sp macro="" textlink="">
      <xdr:nvSpPr>
        <xdr:cNvPr id="157" name="n_4aveValue債務償還比率"/>
        <xdr:cNvSpPr txBox="1"/>
      </xdr:nvSpPr>
      <xdr:spPr>
        <a:xfrm>
          <a:off x="11264900" y="558673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45720</xdr:rowOff>
    </xdr:from>
    <xdr:ext cx="469900" cy="264795"/>
    <xdr:sp macro="" textlink="">
      <xdr:nvSpPr>
        <xdr:cNvPr id="158" name="n_1mainValue債務償還比率"/>
        <xdr:cNvSpPr txBox="1"/>
      </xdr:nvSpPr>
      <xdr:spPr>
        <a:xfrm>
          <a:off x="13477240" y="561784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49530</xdr:rowOff>
    </xdr:from>
    <xdr:ext cx="469900" cy="265430"/>
    <xdr:sp macro="" textlink="">
      <xdr:nvSpPr>
        <xdr:cNvPr id="159" name="n_2mainValue債務償還比率"/>
        <xdr:cNvSpPr txBox="1"/>
      </xdr:nvSpPr>
      <xdr:spPr>
        <a:xfrm>
          <a:off x="12748260" y="596455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33020</xdr:rowOff>
    </xdr:from>
    <xdr:ext cx="469900" cy="263525"/>
    <xdr:sp macro="" textlink="">
      <xdr:nvSpPr>
        <xdr:cNvPr id="160" name="n_3mainValue債務償還比率"/>
        <xdr:cNvSpPr txBox="1"/>
      </xdr:nvSpPr>
      <xdr:spPr>
        <a:xfrm>
          <a:off x="12006580" y="560514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76200</xdr:rowOff>
    </xdr:from>
    <xdr:ext cx="469900" cy="263525"/>
    <xdr:sp macro="" textlink="">
      <xdr:nvSpPr>
        <xdr:cNvPr id="161" name="n_4mainValue債務償還比率"/>
        <xdr:cNvSpPr txBox="1"/>
      </xdr:nvSpPr>
      <xdr:spPr>
        <a:xfrm>
          <a:off x="11264900" y="599122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156210</xdr:rowOff>
    </xdr:from>
    <xdr:to xmlns:xdr="http://schemas.openxmlformats.org/drawingml/2006/spreadsheetDrawing">
      <xdr:col>36</xdr:col>
      <xdr:colOff>22225</xdr:colOff>
      <xdr:row>43</xdr:row>
      <xdr:rowOff>156210</xdr:rowOff>
    </xdr:to>
    <xdr:sp macro="" textlink="">
      <xdr:nvSpPr>
        <xdr:cNvPr id="162" name="正方形/長方形 161"/>
        <xdr:cNvSpPr/>
      </xdr:nvSpPr>
      <xdr:spPr>
        <a:xfrm>
          <a:off x="1245870" y="8004810"/>
          <a:ext cx="574802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146050</xdr:rowOff>
    </xdr:from>
    <xdr:to xmlns:xdr="http://schemas.openxmlformats.org/drawingml/2006/spreadsheetDrawing">
      <xdr:col>36</xdr:col>
      <xdr:colOff>22225</xdr:colOff>
      <xdr:row>65</xdr:row>
      <xdr:rowOff>146050</xdr:rowOff>
    </xdr:to>
    <xdr:sp macro="" textlink="">
      <xdr:nvSpPr>
        <xdr:cNvPr id="163" name="正方形/長方形 162"/>
        <xdr:cNvSpPr/>
      </xdr:nvSpPr>
      <xdr:spPr>
        <a:xfrm>
          <a:off x="1245870" y="11814175"/>
          <a:ext cx="574802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65405</xdr:rowOff>
    </xdr:from>
    <xdr:ext cx="370205" cy="247650"/>
    <xdr:sp macro="" textlink="">
      <xdr:nvSpPr>
        <xdr:cNvPr id="164" name="テキスト ボックス 163"/>
        <xdr:cNvSpPr txBox="1"/>
      </xdr:nvSpPr>
      <xdr:spPr>
        <a:xfrm>
          <a:off x="900430" y="8256905"/>
          <a:ext cx="370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161925</xdr:rowOff>
    </xdr:from>
    <xdr:ext cx="370205" cy="247015"/>
    <xdr:sp macro="" textlink="">
      <xdr:nvSpPr>
        <xdr:cNvPr id="165" name="テキスト ボックス 164"/>
        <xdr:cNvSpPr txBox="1"/>
      </xdr:nvSpPr>
      <xdr:spPr>
        <a:xfrm>
          <a:off x="6808470" y="10925175"/>
          <a:ext cx="370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7015"/>
    <xdr:sp macro="" textlink="">
      <xdr:nvSpPr>
        <xdr:cNvPr id="166" name="テキスト ボックス 165"/>
        <xdr:cNvSpPr txBox="1"/>
      </xdr:nvSpPr>
      <xdr:spPr>
        <a:xfrm>
          <a:off x="900430" y="12040235"/>
          <a:ext cx="370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43815</xdr:rowOff>
    </xdr:from>
    <xdr:ext cx="370205" cy="254000"/>
    <xdr:sp macro="" textlink="">
      <xdr:nvSpPr>
        <xdr:cNvPr id="167" name="テキスト ボックス 166"/>
        <xdr:cNvSpPr txBox="1"/>
      </xdr:nvSpPr>
      <xdr:spPr>
        <a:xfrm>
          <a:off x="6808470" y="14798040"/>
          <a:ext cx="370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12,210
12,048
300.03
8,916,649
8,581,726
272,042
5,114,938
7,209,070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714500"/>
          <a:ext cx="3581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8326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70866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8445"/>
    <xdr:sp macro="" textlink="">
      <xdr:nvSpPr>
        <xdr:cNvPr id="43" name="テキスト ボックス 42"/>
        <xdr:cNvSpPr txBox="1"/>
      </xdr:nvSpPr>
      <xdr:spPr>
        <a:xfrm>
          <a:off x="28956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74168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66675</xdr:rowOff>
    </xdr:from>
    <xdr:ext cx="401955" cy="257810"/>
    <xdr:sp macro="" textlink="">
      <xdr:nvSpPr>
        <xdr:cNvPr id="45" name="テキスト ボックス 44"/>
        <xdr:cNvSpPr txBox="1"/>
      </xdr:nvSpPr>
      <xdr:spPr>
        <a:xfrm>
          <a:off x="353695" y="709612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1955" cy="257810"/>
    <xdr:sp macro="" textlink="">
      <xdr:nvSpPr>
        <xdr:cNvPr id="47" name="テキスト ボックス 46"/>
        <xdr:cNvSpPr txBox="1"/>
      </xdr:nvSpPr>
      <xdr:spPr>
        <a:xfrm>
          <a:off x="353695" y="6715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168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161925</xdr:rowOff>
    </xdr:from>
    <xdr:ext cx="401955" cy="258445"/>
    <xdr:sp macro="" textlink="">
      <xdr:nvSpPr>
        <xdr:cNvPr id="49" name="テキスト ボックス 48"/>
        <xdr:cNvSpPr txBox="1"/>
      </xdr:nvSpPr>
      <xdr:spPr>
        <a:xfrm>
          <a:off x="353695" y="63341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94615</xdr:rowOff>
    </xdr:from>
    <xdr:to xmlns:xdr="http://schemas.openxmlformats.org/drawingml/2006/spreadsheetDrawing">
      <xdr:col>28</xdr:col>
      <xdr:colOff>114300</xdr:colOff>
      <xdr:row>35</xdr:row>
      <xdr:rowOff>94615</xdr:rowOff>
    </xdr:to>
    <xdr:cxnSp macro="">
      <xdr:nvCxnSpPr>
        <xdr:cNvPr id="50" name="直線コネクタ 49"/>
        <xdr:cNvCxnSpPr/>
      </xdr:nvCxnSpPr>
      <xdr:spPr>
        <a:xfrm>
          <a:off x="74168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123825</xdr:rowOff>
    </xdr:from>
    <xdr:ext cx="401955" cy="257175"/>
    <xdr:sp macro="" textlink="">
      <xdr:nvSpPr>
        <xdr:cNvPr id="51" name="テキスト ボックス 50"/>
        <xdr:cNvSpPr txBox="1"/>
      </xdr:nvSpPr>
      <xdr:spPr>
        <a:xfrm>
          <a:off x="353695" y="595312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4168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1955" cy="257175"/>
    <xdr:sp macro="" textlink="">
      <xdr:nvSpPr>
        <xdr:cNvPr id="53" name="テキスト ボックス 52"/>
        <xdr:cNvSpPr txBox="1"/>
      </xdr:nvSpPr>
      <xdr:spPr>
        <a:xfrm>
          <a:off x="353695" y="55727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1955" cy="259080"/>
    <xdr:sp macro="" textlink="">
      <xdr:nvSpPr>
        <xdr:cNvPr id="55" name="テキスト ボックス 54"/>
        <xdr:cNvSpPr txBox="1"/>
      </xdr:nvSpPr>
      <xdr:spPr>
        <a:xfrm>
          <a:off x="353695" y="51911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118110</xdr:rowOff>
    </xdr:from>
    <xdr:to xmlns:xdr="http://schemas.openxmlformats.org/drawingml/2006/spreadsheetDrawing">
      <xdr:col>24</xdr:col>
      <xdr:colOff>62865</xdr:colOff>
      <xdr:row>41</xdr:row>
      <xdr:rowOff>22860</xdr:rowOff>
    </xdr:to>
    <xdr:cxnSp macro="">
      <xdr:nvCxnSpPr>
        <xdr:cNvPr id="57" name="直線コネクタ 56"/>
        <xdr:cNvCxnSpPr/>
      </xdr:nvCxnSpPr>
      <xdr:spPr>
        <a:xfrm flipV="1">
          <a:off x="4512945" y="560451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26670</xdr:rowOff>
    </xdr:from>
    <xdr:ext cx="405130" cy="259080"/>
    <xdr:sp macro="" textlink="">
      <xdr:nvSpPr>
        <xdr:cNvPr id="58" name="【道路】&#10;有形固定資産減価償却率最小値テキスト"/>
        <xdr:cNvSpPr txBox="1"/>
      </xdr:nvSpPr>
      <xdr:spPr>
        <a:xfrm>
          <a:off x="4551680" y="705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22860</xdr:rowOff>
    </xdr:from>
    <xdr:to xmlns:xdr="http://schemas.openxmlformats.org/drawingml/2006/spreadsheetDrawing">
      <xdr:col>24</xdr:col>
      <xdr:colOff>152400</xdr:colOff>
      <xdr:row>41</xdr:row>
      <xdr:rowOff>22860</xdr:rowOff>
    </xdr:to>
    <xdr:cxnSp macro="">
      <xdr:nvCxnSpPr>
        <xdr:cNvPr id="59" name="直線コネクタ 58"/>
        <xdr:cNvCxnSpPr/>
      </xdr:nvCxnSpPr>
      <xdr:spPr>
        <a:xfrm>
          <a:off x="4429760" y="7052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64770</xdr:rowOff>
    </xdr:from>
    <xdr:ext cx="405130" cy="257810"/>
    <xdr:sp macro="" textlink="">
      <xdr:nvSpPr>
        <xdr:cNvPr id="60" name="【道路】&#10;有形固定資産減価償却率最大値テキスト"/>
        <xdr:cNvSpPr txBox="1"/>
      </xdr:nvSpPr>
      <xdr:spPr>
        <a:xfrm>
          <a:off x="4551680" y="5379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118110</xdr:rowOff>
    </xdr:from>
    <xdr:to xmlns:xdr="http://schemas.openxmlformats.org/drawingml/2006/spreadsheetDrawing">
      <xdr:col>24</xdr:col>
      <xdr:colOff>152400</xdr:colOff>
      <xdr:row>32</xdr:row>
      <xdr:rowOff>118110</xdr:rowOff>
    </xdr:to>
    <xdr:cxnSp macro="">
      <xdr:nvCxnSpPr>
        <xdr:cNvPr id="61" name="直線コネクタ 60"/>
        <xdr:cNvCxnSpPr/>
      </xdr:nvCxnSpPr>
      <xdr:spPr>
        <a:xfrm>
          <a:off x="4429760" y="5604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17780</xdr:rowOff>
    </xdr:from>
    <xdr:ext cx="405130" cy="257175"/>
    <xdr:sp macro="" textlink="">
      <xdr:nvSpPr>
        <xdr:cNvPr id="62" name="【道路】&#10;有形固定資産減価償却率平均値テキスト"/>
        <xdr:cNvSpPr txBox="1"/>
      </xdr:nvSpPr>
      <xdr:spPr>
        <a:xfrm>
          <a:off x="4551680" y="60185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166370</xdr:rowOff>
    </xdr:from>
    <xdr:to xmlns:xdr="http://schemas.openxmlformats.org/drawingml/2006/spreadsheetDrawing">
      <xdr:col>24</xdr:col>
      <xdr:colOff>114300</xdr:colOff>
      <xdr:row>36</xdr:row>
      <xdr:rowOff>95885</xdr:rowOff>
    </xdr:to>
    <xdr:sp macro="" textlink="">
      <xdr:nvSpPr>
        <xdr:cNvPr id="63" name="フローチャート: 判断 62"/>
        <xdr:cNvSpPr/>
      </xdr:nvSpPr>
      <xdr:spPr>
        <a:xfrm>
          <a:off x="446278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macro="" textlink="">
      <xdr:nvSpPr>
        <xdr:cNvPr id="64" name="フローチャート: 判断 63"/>
        <xdr:cNvSpPr/>
      </xdr:nvSpPr>
      <xdr:spPr>
        <a:xfrm>
          <a:off x="3649980" y="61137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36</xdr:row>
      <xdr:rowOff>46355</xdr:rowOff>
    </xdr:to>
    <xdr:sp macro="" textlink="">
      <xdr:nvSpPr>
        <xdr:cNvPr id="65" name="フローチャート: 判断 64"/>
        <xdr:cNvSpPr/>
      </xdr:nvSpPr>
      <xdr:spPr>
        <a:xfrm>
          <a:off x="2781300" y="611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59055</xdr:rowOff>
    </xdr:from>
    <xdr:to xmlns:xdr="http://schemas.openxmlformats.org/drawingml/2006/spreadsheetDrawing">
      <xdr:col>10</xdr:col>
      <xdr:colOff>165100</xdr:colOff>
      <xdr:row>35</xdr:row>
      <xdr:rowOff>160655</xdr:rowOff>
    </xdr:to>
    <xdr:sp macro="" textlink="">
      <xdr:nvSpPr>
        <xdr:cNvPr id="66" name="フローチャート: 判断 65"/>
        <xdr:cNvSpPr/>
      </xdr:nvSpPr>
      <xdr:spPr>
        <a:xfrm>
          <a:off x="19177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34</xdr:row>
      <xdr:rowOff>59055</xdr:rowOff>
    </xdr:from>
    <xdr:to xmlns:xdr="http://schemas.openxmlformats.org/drawingml/2006/spreadsheetDrawing">
      <xdr:col>6</xdr:col>
      <xdr:colOff>38100</xdr:colOff>
      <xdr:row>34</xdr:row>
      <xdr:rowOff>160655</xdr:rowOff>
    </xdr:to>
    <xdr:sp macro="" textlink="">
      <xdr:nvSpPr>
        <xdr:cNvPr id="67" name="フローチャート: 判断 66"/>
        <xdr:cNvSpPr/>
      </xdr:nvSpPr>
      <xdr:spPr>
        <a:xfrm>
          <a:off x="1054100" y="58883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0730" cy="258445"/>
    <xdr:sp macro="" textlink="">
      <xdr:nvSpPr>
        <xdr:cNvPr id="68" name="テキスト ボックス 67"/>
        <xdr:cNvSpPr txBox="1"/>
      </xdr:nvSpPr>
      <xdr:spPr>
        <a:xfrm>
          <a:off x="432816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8445"/>
    <xdr:sp macro="" textlink="">
      <xdr:nvSpPr>
        <xdr:cNvPr id="69" name="テキスト ボックス 68"/>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0730" cy="258445"/>
    <xdr:sp macro="" textlink="">
      <xdr:nvSpPr>
        <xdr:cNvPr id="70" name="テキスト ボックス 69"/>
        <xdr:cNvSpPr txBox="1"/>
      </xdr:nvSpPr>
      <xdr:spPr>
        <a:xfrm>
          <a:off x="264668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71" name="テキスト ボックス 70"/>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8445"/>
    <xdr:sp macro="" textlink="">
      <xdr:nvSpPr>
        <xdr:cNvPr id="72" name="テキスト ボックス 71"/>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52070</xdr:rowOff>
    </xdr:from>
    <xdr:to xmlns:xdr="http://schemas.openxmlformats.org/drawingml/2006/spreadsheetDrawing">
      <xdr:col>24</xdr:col>
      <xdr:colOff>114300</xdr:colOff>
      <xdr:row>36</xdr:row>
      <xdr:rowOff>153035</xdr:rowOff>
    </xdr:to>
    <xdr:sp macro="" textlink="">
      <xdr:nvSpPr>
        <xdr:cNvPr id="73" name="楕円 72"/>
        <xdr:cNvSpPr/>
      </xdr:nvSpPr>
      <xdr:spPr>
        <a:xfrm>
          <a:off x="446278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29845</xdr:rowOff>
    </xdr:from>
    <xdr:ext cx="405130" cy="257175"/>
    <xdr:sp macro="" textlink="">
      <xdr:nvSpPr>
        <xdr:cNvPr id="74" name="【道路】&#10;有形固定資産減価償却率該当値テキスト"/>
        <xdr:cNvSpPr txBox="1"/>
      </xdr:nvSpPr>
      <xdr:spPr>
        <a:xfrm>
          <a:off x="4551680" y="62020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25400</xdr:rowOff>
    </xdr:from>
    <xdr:to xmlns:xdr="http://schemas.openxmlformats.org/drawingml/2006/spreadsheetDrawing">
      <xdr:col>20</xdr:col>
      <xdr:colOff>38100</xdr:colOff>
      <xdr:row>36</xdr:row>
      <xdr:rowOff>126365</xdr:rowOff>
    </xdr:to>
    <xdr:sp macro="" textlink="">
      <xdr:nvSpPr>
        <xdr:cNvPr id="75" name="楕円 74"/>
        <xdr:cNvSpPr/>
      </xdr:nvSpPr>
      <xdr:spPr>
        <a:xfrm>
          <a:off x="3649980" y="619760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76200</xdr:rowOff>
    </xdr:from>
    <xdr:to xmlns:xdr="http://schemas.openxmlformats.org/drawingml/2006/spreadsheetDrawing">
      <xdr:col>24</xdr:col>
      <xdr:colOff>63500</xdr:colOff>
      <xdr:row>36</xdr:row>
      <xdr:rowOff>102235</xdr:rowOff>
    </xdr:to>
    <xdr:cxnSp macro="">
      <xdr:nvCxnSpPr>
        <xdr:cNvPr id="76" name="直線コネクタ 75"/>
        <xdr:cNvCxnSpPr/>
      </xdr:nvCxnSpPr>
      <xdr:spPr>
        <a:xfrm>
          <a:off x="3700780" y="624840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166370</xdr:rowOff>
    </xdr:from>
    <xdr:to xmlns:xdr="http://schemas.openxmlformats.org/drawingml/2006/spreadsheetDrawing">
      <xdr:col>15</xdr:col>
      <xdr:colOff>101600</xdr:colOff>
      <xdr:row>36</xdr:row>
      <xdr:rowOff>95885</xdr:rowOff>
    </xdr:to>
    <xdr:sp macro="" textlink="">
      <xdr:nvSpPr>
        <xdr:cNvPr id="77" name="楕円 76"/>
        <xdr:cNvSpPr/>
      </xdr:nvSpPr>
      <xdr:spPr>
        <a:xfrm>
          <a:off x="27813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45720</xdr:rowOff>
    </xdr:from>
    <xdr:to xmlns:xdr="http://schemas.openxmlformats.org/drawingml/2006/spreadsheetDrawing">
      <xdr:col>19</xdr:col>
      <xdr:colOff>177800</xdr:colOff>
      <xdr:row>36</xdr:row>
      <xdr:rowOff>76200</xdr:rowOff>
    </xdr:to>
    <xdr:cxnSp macro="">
      <xdr:nvCxnSpPr>
        <xdr:cNvPr id="78" name="直線コネクタ 77"/>
        <xdr:cNvCxnSpPr/>
      </xdr:nvCxnSpPr>
      <xdr:spPr>
        <a:xfrm>
          <a:off x="2832100" y="6217920"/>
          <a:ext cx="8686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154940</xdr:rowOff>
    </xdr:from>
    <xdr:to xmlns:xdr="http://schemas.openxmlformats.org/drawingml/2006/spreadsheetDrawing">
      <xdr:col>10</xdr:col>
      <xdr:colOff>165100</xdr:colOff>
      <xdr:row>36</xdr:row>
      <xdr:rowOff>84455</xdr:rowOff>
    </xdr:to>
    <xdr:sp macro="" textlink="">
      <xdr:nvSpPr>
        <xdr:cNvPr id="79" name="楕円 78"/>
        <xdr:cNvSpPr/>
      </xdr:nvSpPr>
      <xdr:spPr>
        <a:xfrm>
          <a:off x="19177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33655</xdr:rowOff>
    </xdr:from>
    <xdr:to xmlns:xdr="http://schemas.openxmlformats.org/drawingml/2006/spreadsheetDrawing">
      <xdr:col>15</xdr:col>
      <xdr:colOff>50800</xdr:colOff>
      <xdr:row>36</xdr:row>
      <xdr:rowOff>45720</xdr:rowOff>
    </xdr:to>
    <xdr:cxnSp macro="">
      <xdr:nvCxnSpPr>
        <xdr:cNvPr id="80" name="直線コネクタ 79"/>
        <xdr:cNvCxnSpPr/>
      </xdr:nvCxnSpPr>
      <xdr:spPr>
        <a:xfrm>
          <a:off x="1968500" y="620585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59055</xdr:rowOff>
    </xdr:from>
    <xdr:ext cx="403860" cy="259080"/>
    <xdr:sp macro="" textlink="">
      <xdr:nvSpPr>
        <xdr:cNvPr id="81" name="n_1aveValue【道路】&#10;有形固定資産減価償却率"/>
        <xdr:cNvSpPr txBox="1"/>
      </xdr:nvSpPr>
      <xdr:spPr>
        <a:xfrm>
          <a:off x="3490595" y="5888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63500</xdr:rowOff>
    </xdr:from>
    <xdr:ext cx="405130" cy="257810"/>
    <xdr:sp macro="" textlink="">
      <xdr:nvSpPr>
        <xdr:cNvPr id="82" name="n_2aveValue【道路】&#10;有形固定資産減価償却率"/>
        <xdr:cNvSpPr txBox="1"/>
      </xdr:nvSpPr>
      <xdr:spPr>
        <a:xfrm>
          <a:off x="2634615" y="58928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6350</xdr:rowOff>
    </xdr:from>
    <xdr:ext cx="403860" cy="257810"/>
    <xdr:sp macro="" textlink="">
      <xdr:nvSpPr>
        <xdr:cNvPr id="83" name="n_3aveValue【道路】&#10;有形固定資産減価償却率"/>
        <xdr:cNvSpPr txBox="1"/>
      </xdr:nvSpPr>
      <xdr:spPr>
        <a:xfrm>
          <a:off x="1771015" y="5835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6350</xdr:rowOff>
    </xdr:from>
    <xdr:ext cx="403860" cy="257810"/>
    <xdr:sp macro="" textlink="">
      <xdr:nvSpPr>
        <xdr:cNvPr id="84" name="n_4aveValue【道路】&#10;有形固定資産減価償却率"/>
        <xdr:cNvSpPr txBox="1"/>
      </xdr:nvSpPr>
      <xdr:spPr>
        <a:xfrm>
          <a:off x="907415" y="5664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118110</xdr:rowOff>
    </xdr:from>
    <xdr:ext cx="403860" cy="259080"/>
    <xdr:sp macro="" textlink="">
      <xdr:nvSpPr>
        <xdr:cNvPr id="85" name="n_1mainValue【道路】&#10;有形固定資産減価償却率"/>
        <xdr:cNvSpPr txBox="1"/>
      </xdr:nvSpPr>
      <xdr:spPr>
        <a:xfrm>
          <a:off x="3490595" y="6290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87630</xdr:rowOff>
    </xdr:from>
    <xdr:ext cx="405130" cy="257175"/>
    <xdr:sp macro="" textlink="">
      <xdr:nvSpPr>
        <xdr:cNvPr id="86" name="n_2mainValue【道路】&#10;有形固定資産減価償却率"/>
        <xdr:cNvSpPr txBox="1"/>
      </xdr:nvSpPr>
      <xdr:spPr>
        <a:xfrm>
          <a:off x="2634615" y="6259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76200</xdr:rowOff>
    </xdr:from>
    <xdr:ext cx="403860" cy="257810"/>
    <xdr:sp macro="" textlink="">
      <xdr:nvSpPr>
        <xdr:cNvPr id="87" name="n_3mainValue【道路】&#10;有形固定資産減価償却率"/>
        <xdr:cNvSpPr txBox="1"/>
      </xdr:nvSpPr>
      <xdr:spPr>
        <a:xfrm>
          <a:off x="1771015" y="62484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8" name="正方形/長方形 87"/>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89" name="正方形/長方形 88"/>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0" name="正方形/長方形 89"/>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1" name="正方形/長方形 90"/>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2" name="正方形/長方形 91"/>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3" name="正方形/長方形 92"/>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4" name="正方形/長方形 93"/>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5" name="正方形/長方形 94"/>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6" name="テキスト ボックス 95"/>
        <xdr:cNvSpPr txBox="1"/>
      </xdr:nvSpPr>
      <xdr:spPr>
        <a:xfrm>
          <a:off x="639318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7" name="直線コネクタ 96"/>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98" name="直線コネクタ 97"/>
        <xdr:cNvCxnSpPr/>
      </xdr:nvCxnSpPr>
      <xdr:spPr>
        <a:xfrm>
          <a:off x="6431280" y="7238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090" cy="257810"/>
    <xdr:sp macro="" textlink="">
      <xdr:nvSpPr>
        <xdr:cNvPr id="99" name="テキスト ボックス 98"/>
        <xdr:cNvSpPr txBox="1"/>
      </xdr:nvSpPr>
      <xdr:spPr>
        <a:xfrm>
          <a:off x="5974080" y="70961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0" name="直線コネクタ 99"/>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0225" cy="257810"/>
    <xdr:sp macro="" textlink="">
      <xdr:nvSpPr>
        <xdr:cNvPr id="101" name="テキスト ボックス 100"/>
        <xdr:cNvSpPr txBox="1"/>
      </xdr:nvSpPr>
      <xdr:spPr>
        <a:xfrm>
          <a:off x="5915025" y="6715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2" name="直線コネクタ 101"/>
        <xdr:cNvCxnSpPr/>
      </xdr:nvCxnSpPr>
      <xdr:spPr>
        <a:xfrm>
          <a:off x="6431280" y="647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161925</xdr:rowOff>
    </xdr:from>
    <xdr:ext cx="530225" cy="258445"/>
    <xdr:sp macro="" textlink="">
      <xdr:nvSpPr>
        <xdr:cNvPr id="103" name="テキスト ボックス 102"/>
        <xdr:cNvSpPr txBox="1"/>
      </xdr:nvSpPr>
      <xdr:spPr>
        <a:xfrm>
          <a:off x="5915025" y="6334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94615</xdr:rowOff>
    </xdr:from>
    <xdr:to xmlns:xdr="http://schemas.openxmlformats.org/drawingml/2006/spreadsheetDrawing">
      <xdr:col>59</xdr:col>
      <xdr:colOff>50800</xdr:colOff>
      <xdr:row>35</xdr:row>
      <xdr:rowOff>94615</xdr:rowOff>
    </xdr:to>
    <xdr:cxnSp macro="">
      <xdr:nvCxnSpPr>
        <xdr:cNvPr id="104" name="直線コネクタ 103"/>
        <xdr:cNvCxnSpPr/>
      </xdr:nvCxnSpPr>
      <xdr:spPr>
        <a:xfrm>
          <a:off x="6431280" y="6095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123825</xdr:rowOff>
    </xdr:from>
    <xdr:ext cx="530225" cy="257175"/>
    <xdr:sp macro="" textlink="">
      <xdr:nvSpPr>
        <xdr:cNvPr id="105" name="テキスト ボックス 104"/>
        <xdr:cNvSpPr txBox="1"/>
      </xdr:nvSpPr>
      <xdr:spPr>
        <a:xfrm>
          <a:off x="5915025" y="59531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6" name="直線コネクタ 105"/>
        <xdr:cNvCxnSpPr/>
      </xdr:nvCxnSpPr>
      <xdr:spPr>
        <a:xfrm>
          <a:off x="6431280" y="571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0225" cy="257175"/>
    <xdr:sp macro="" textlink="">
      <xdr:nvSpPr>
        <xdr:cNvPr id="107" name="テキスト ボックス 106"/>
        <xdr:cNvSpPr txBox="1"/>
      </xdr:nvSpPr>
      <xdr:spPr>
        <a:xfrm>
          <a:off x="5915025" y="557276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9080"/>
    <xdr:sp macro="" textlink="">
      <xdr:nvSpPr>
        <xdr:cNvPr id="109" name="テキスト ボックス 108"/>
        <xdr:cNvSpPr txBox="1"/>
      </xdr:nvSpPr>
      <xdr:spPr>
        <a:xfrm>
          <a:off x="5850890" y="5191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道路】&#10;一人当たり延長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32</xdr:row>
      <xdr:rowOff>147320</xdr:rowOff>
    </xdr:from>
    <xdr:to xmlns:xdr="http://schemas.openxmlformats.org/drawingml/2006/spreadsheetDrawing">
      <xdr:col>54</xdr:col>
      <xdr:colOff>185420</xdr:colOff>
      <xdr:row>40</xdr:row>
      <xdr:rowOff>100965</xdr:rowOff>
    </xdr:to>
    <xdr:cxnSp macro="">
      <xdr:nvCxnSpPr>
        <xdr:cNvPr id="111" name="直線コネクタ 110"/>
        <xdr:cNvCxnSpPr/>
      </xdr:nvCxnSpPr>
      <xdr:spPr>
        <a:xfrm flipV="1">
          <a:off x="10198100" y="5633720"/>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104140</xdr:rowOff>
    </xdr:from>
    <xdr:ext cx="533400" cy="259080"/>
    <xdr:sp macro="" textlink="">
      <xdr:nvSpPr>
        <xdr:cNvPr id="112" name="【道路】&#10;一人当たり延長最小値テキスト"/>
        <xdr:cNvSpPr txBox="1"/>
      </xdr:nvSpPr>
      <xdr:spPr>
        <a:xfrm>
          <a:off x="10236200" y="6962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100965</xdr:rowOff>
    </xdr:from>
    <xdr:to xmlns:xdr="http://schemas.openxmlformats.org/drawingml/2006/spreadsheetDrawing">
      <xdr:col>55</xdr:col>
      <xdr:colOff>88900</xdr:colOff>
      <xdr:row>40</xdr:row>
      <xdr:rowOff>100965</xdr:rowOff>
    </xdr:to>
    <xdr:cxnSp macro="">
      <xdr:nvCxnSpPr>
        <xdr:cNvPr id="113" name="直線コネクタ 112"/>
        <xdr:cNvCxnSpPr/>
      </xdr:nvCxnSpPr>
      <xdr:spPr>
        <a:xfrm>
          <a:off x="10114280" y="6958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93345</xdr:rowOff>
    </xdr:from>
    <xdr:ext cx="533400" cy="259080"/>
    <xdr:sp macro="" textlink="">
      <xdr:nvSpPr>
        <xdr:cNvPr id="114" name="【道路】&#10;一人当たり延長最大値テキスト"/>
        <xdr:cNvSpPr txBox="1"/>
      </xdr:nvSpPr>
      <xdr:spPr>
        <a:xfrm>
          <a:off x="10236200" y="5408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147320</xdr:rowOff>
    </xdr:from>
    <xdr:to xmlns:xdr="http://schemas.openxmlformats.org/drawingml/2006/spreadsheetDrawing">
      <xdr:col>55</xdr:col>
      <xdr:colOff>88900</xdr:colOff>
      <xdr:row>32</xdr:row>
      <xdr:rowOff>147320</xdr:rowOff>
    </xdr:to>
    <xdr:cxnSp macro="">
      <xdr:nvCxnSpPr>
        <xdr:cNvPr id="115" name="直線コネクタ 114"/>
        <xdr:cNvCxnSpPr/>
      </xdr:nvCxnSpPr>
      <xdr:spPr>
        <a:xfrm>
          <a:off x="10114280" y="5633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141605</xdr:rowOff>
    </xdr:from>
    <xdr:ext cx="533400" cy="258445"/>
    <xdr:sp macro="" textlink="">
      <xdr:nvSpPr>
        <xdr:cNvPr id="116" name="【道路】&#10;一人当たり延長平均値テキスト"/>
        <xdr:cNvSpPr txBox="1"/>
      </xdr:nvSpPr>
      <xdr:spPr>
        <a:xfrm>
          <a:off x="10236200" y="631380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118745</xdr:rowOff>
    </xdr:from>
    <xdr:to xmlns:xdr="http://schemas.openxmlformats.org/drawingml/2006/spreadsheetDrawing">
      <xdr:col>55</xdr:col>
      <xdr:colOff>50800</xdr:colOff>
      <xdr:row>38</xdr:row>
      <xdr:rowOff>48895</xdr:rowOff>
    </xdr:to>
    <xdr:sp macro="" textlink="">
      <xdr:nvSpPr>
        <xdr:cNvPr id="117" name="フローチャート: 判断 116"/>
        <xdr:cNvSpPr/>
      </xdr:nvSpPr>
      <xdr:spPr>
        <a:xfrm>
          <a:off x="10152380" y="64623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128905</xdr:rowOff>
    </xdr:from>
    <xdr:to xmlns:xdr="http://schemas.openxmlformats.org/drawingml/2006/spreadsheetDrawing">
      <xdr:col>50</xdr:col>
      <xdr:colOff>165100</xdr:colOff>
      <xdr:row>38</xdr:row>
      <xdr:rowOff>59055</xdr:rowOff>
    </xdr:to>
    <xdr:sp macro="" textlink="">
      <xdr:nvSpPr>
        <xdr:cNvPr id="118" name="フローチャート: 判断 117"/>
        <xdr:cNvSpPr/>
      </xdr:nvSpPr>
      <xdr:spPr>
        <a:xfrm>
          <a:off x="9334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149860</xdr:rowOff>
    </xdr:from>
    <xdr:to xmlns:xdr="http://schemas.openxmlformats.org/drawingml/2006/spreadsheetDrawing">
      <xdr:col>46</xdr:col>
      <xdr:colOff>38100</xdr:colOff>
      <xdr:row>38</xdr:row>
      <xdr:rowOff>80645</xdr:rowOff>
    </xdr:to>
    <xdr:sp macro="" textlink="">
      <xdr:nvSpPr>
        <xdr:cNvPr id="119" name="フローチャート: 判断 118"/>
        <xdr:cNvSpPr/>
      </xdr:nvSpPr>
      <xdr:spPr>
        <a:xfrm>
          <a:off x="8470900" y="649351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4445</xdr:rowOff>
    </xdr:from>
    <xdr:to xmlns:xdr="http://schemas.openxmlformats.org/drawingml/2006/spreadsheetDrawing">
      <xdr:col>41</xdr:col>
      <xdr:colOff>101600</xdr:colOff>
      <xdr:row>38</xdr:row>
      <xdr:rowOff>106045</xdr:rowOff>
    </xdr:to>
    <xdr:sp macro="" textlink="">
      <xdr:nvSpPr>
        <xdr:cNvPr id="120" name="フローチャート: 判断 119"/>
        <xdr:cNvSpPr/>
      </xdr:nvSpPr>
      <xdr:spPr>
        <a:xfrm>
          <a:off x="760222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87630</xdr:rowOff>
    </xdr:from>
    <xdr:to xmlns:xdr="http://schemas.openxmlformats.org/drawingml/2006/spreadsheetDrawing">
      <xdr:col>36</xdr:col>
      <xdr:colOff>165100</xdr:colOff>
      <xdr:row>38</xdr:row>
      <xdr:rowOff>17780</xdr:rowOff>
    </xdr:to>
    <xdr:sp macro="" textlink="">
      <xdr:nvSpPr>
        <xdr:cNvPr id="121" name="フローチャート: 判断 120"/>
        <xdr:cNvSpPr/>
      </xdr:nvSpPr>
      <xdr:spPr>
        <a:xfrm>
          <a:off x="673862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22" name="テキスト ボックス 121"/>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23" name="テキスト ボックス 122"/>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8445"/>
    <xdr:sp macro="" textlink="">
      <xdr:nvSpPr>
        <xdr:cNvPr id="124" name="テキスト ボックス 123"/>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0730" cy="258445"/>
    <xdr:sp macro="" textlink="">
      <xdr:nvSpPr>
        <xdr:cNvPr id="125" name="テキスト ボックス 124"/>
        <xdr:cNvSpPr txBox="1"/>
      </xdr:nvSpPr>
      <xdr:spPr>
        <a:xfrm>
          <a:off x="746760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26" name="テキスト ボックス 125"/>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27940</xdr:rowOff>
    </xdr:from>
    <xdr:to xmlns:xdr="http://schemas.openxmlformats.org/drawingml/2006/spreadsheetDrawing">
      <xdr:col>55</xdr:col>
      <xdr:colOff>50800</xdr:colOff>
      <xdr:row>38</xdr:row>
      <xdr:rowOff>129540</xdr:rowOff>
    </xdr:to>
    <xdr:sp macro="" textlink="">
      <xdr:nvSpPr>
        <xdr:cNvPr id="127" name="楕円 126"/>
        <xdr:cNvSpPr/>
      </xdr:nvSpPr>
      <xdr:spPr>
        <a:xfrm>
          <a:off x="10152380" y="6543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6985</xdr:rowOff>
    </xdr:from>
    <xdr:ext cx="533400" cy="257810"/>
    <xdr:sp macro="" textlink="">
      <xdr:nvSpPr>
        <xdr:cNvPr id="128" name="【道路】&#10;一人当たり延長該当値テキスト"/>
        <xdr:cNvSpPr txBox="1"/>
      </xdr:nvSpPr>
      <xdr:spPr>
        <a:xfrm>
          <a:off x="10236200" y="6522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46355</xdr:rowOff>
    </xdr:from>
    <xdr:to xmlns:xdr="http://schemas.openxmlformats.org/drawingml/2006/spreadsheetDrawing">
      <xdr:col>50</xdr:col>
      <xdr:colOff>165100</xdr:colOff>
      <xdr:row>38</xdr:row>
      <xdr:rowOff>147955</xdr:rowOff>
    </xdr:to>
    <xdr:sp macro="" textlink="">
      <xdr:nvSpPr>
        <xdr:cNvPr id="129" name="楕円 128"/>
        <xdr:cNvSpPr/>
      </xdr:nvSpPr>
      <xdr:spPr>
        <a:xfrm>
          <a:off x="9334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79375</xdr:rowOff>
    </xdr:from>
    <xdr:to xmlns:xdr="http://schemas.openxmlformats.org/drawingml/2006/spreadsheetDrawing">
      <xdr:col>55</xdr:col>
      <xdr:colOff>0</xdr:colOff>
      <xdr:row>38</xdr:row>
      <xdr:rowOff>97790</xdr:rowOff>
    </xdr:to>
    <xdr:cxnSp macro="">
      <xdr:nvCxnSpPr>
        <xdr:cNvPr id="130" name="直線コネクタ 129"/>
        <xdr:cNvCxnSpPr/>
      </xdr:nvCxnSpPr>
      <xdr:spPr>
        <a:xfrm flipV="1">
          <a:off x="9385300" y="659447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59055</xdr:rowOff>
    </xdr:from>
    <xdr:to xmlns:xdr="http://schemas.openxmlformats.org/drawingml/2006/spreadsheetDrawing">
      <xdr:col>46</xdr:col>
      <xdr:colOff>38100</xdr:colOff>
      <xdr:row>38</xdr:row>
      <xdr:rowOff>160655</xdr:rowOff>
    </xdr:to>
    <xdr:sp macro="" textlink="">
      <xdr:nvSpPr>
        <xdr:cNvPr id="131" name="楕円 130"/>
        <xdr:cNvSpPr/>
      </xdr:nvSpPr>
      <xdr:spPr>
        <a:xfrm>
          <a:off x="8470900" y="65741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97790</xdr:rowOff>
    </xdr:from>
    <xdr:to xmlns:xdr="http://schemas.openxmlformats.org/drawingml/2006/spreadsheetDrawing">
      <xdr:col>50</xdr:col>
      <xdr:colOff>114300</xdr:colOff>
      <xdr:row>38</xdr:row>
      <xdr:rowOff>110490</xdr:rowOff>
    </xdr:to>
    <xdr:cxnSp macro="">
      <xdr:nvCxnSpPr>
        <xdr:cNvPr id="132" name="直線コネクタ 131"/>
        <xdr:cNvCxnSpPr/>
      </xdr:nvCxnSpPr>
      <xdr:spPr>
        <a:xfrm flipV="1">
          <a:off x="8521700" y="661289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71120</xdr:rowOff>
    </xdr:from>
    <xdr:to xmlns:xdr="http://schemas.openxmlformats.org/drawingml/2006/spreadsheetDrawing">
      <xdr:col>41</xdr:col>
      <xdr:colOff>101600</xdr:colOff>
      <xdr:row>39</xdr:row>
      <xdr:rowOff>1270</xdr:rowOff>
    </xdr:to>
    <xdr:sp macro="" textlink="">
      <xdr:nvSpPr>
        <xdr:cNvPr id="133" name="楕円 132"/>
        <xdr:cNvSpPr/>
      </xdr:nvSpPr>
      <xdr:spPr>
        <a:xfrm>
          <a:off x="760222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110490</xdr:rowOff>
    </xdr:from>
    <xdr:to xmlns:xdr="http://schemas.openxmlformats.org/drawingml/2006/spreadsheetDrawing">
      <xdr:col>45</xdr:col>
      <xdr:colOff>177800</xdr:colOff>
      <xdr:row>38</xdr:row>
      <xdr:rowOff>121920</xdr:rowOff>
    </xdr:to>
    <xdr:cxnSp macro="">
      <xdr:nvCxnSpPr>
        <xdr:cNvPr id="134" name="直線コネクタ 133"/>
        <xdr:cNvCxnSpPr/>
      </xdr:nvCxnSpPr>
      <xdr:spPr>
        <a:xfrm flipV="1">
          <a:off x="7653020" y="662559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36</xdr:row>
      <xdr:rowOff>76835</xdr:rowOff>
    </xdr:from>
    <xdr:ext cx="534670" cy="257810"/>
    <xdr:sp macro="" textlink="">
      <xdr:nvSpPr>
        <xdr:cNvPr id="135" name="n_1aveValue【道路】&#10;一人当たり延長"/>
        <xdr:cNvSpPr txBox="1"/>
      </xdr:nvSpPr>
      <xdr:spPr>
        <a:xfrm>
          <a:off x="9110345" y="6249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96520</xdr:rowOff>
    </xdr:from>
    <xdr:ext cx="533400" cy="259080"/>
    <xdr:sp macro="" textlink="">
      <xdr:nvSpPr>
        <xdr:cNvPr id="136" name="n_2aveValue【道路】&#10;一人当たり延長"/>
        <xdr:cNvSpPr txBox="1"/>
      </xdr:nvSpPr>
      <xdr:spPr>
        <a:xfrm>
          <a:off x="8259445" y="6268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122555</xdr:rowOff>
    </xdr:from>
    <xdr:ext cx="533400" cy="257810"/>
    <xdr:sp macro="" textlink="">
      <xdr:nvSpPr>
        <xdr:cNvPr id="137" name="n_3aveValue【道路】&#10;一人当たり延長"/>
        <xdr:cNvSpPr txBox="1"/>
      </xdr:nvSpPr>
      <xdr:spPr>
        <a:xfrm>
          <a:off x="7395845" y="6294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33655</xdr:rowOff>
    </xdr:from>
    <xdr:ext cx="534670" cy="258445"/>
    <xdr:sp macro="" textlink="">
      <xdr:nvSpPr>
        <xdr:cNvPr id="138" name="n_4aveValue【道路】&#10;一人当たり延長"/>
        <xdr:cNvSpPr txBox="1"/>
      </xdr:nvSpPr>
      <xdr:spPr>
        <a:xfrm>
          <a:off x="6527165" y="6205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139700</xdr:rowOff>
    </xdr:from>
    <xdr:ext cx="534670" cy="259080"/>
    <xdr:sp macro="" textlink="">
      <xdr:nvSpPr>
        <xdr:cNvPr id="139" name="n_1mainValue【道路】&#10;一人当たり延長"/>
        <xdr:cNvSpPr txBox="1"/>
      </xdr:nvSpPr>
      <xdr:spPr>
        <a:xfrm>
          <a:off x="9110345" y="6654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151765</xdr:rowOff>
    </xdr:from>
    <xdr:ext cx="533400" cy="259080"/>
    <xdr:sp macro="" textlink="">
      <xdr:nvSpPr>
        <xdr:cNvPr id="140" name="n_2mainValue【道路】&#10;一人当たり延長"/>
        <xdr:cNvSpPr txBox="1"/>
      </xdr:nvSpPr>
      <xdr:spPr>
        <a:xfrm>
          <a:off x="8259445" y="6666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163830</xdr:rowOff>
    </xdr:from>
    <xdr:ext cx="533400" cy="258445"/>
    <xdr:sp macro="" textlink="">
      <xdr:nvSpPr>
        <xdr:cNvPr id="141" name="n_3mainValue【道路】&#10;一人当たり延長"/>
        <xdr:cNvSpPr txBox="1"/>
      </xdr:nvSpPr>
      <xdr:spPr>
        <a:xfrm>
          <a:off x="7395845" y="667893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2" name="正方形/長方形 141"/>
        <xdr:cNvSpPr/>
      </xdr:nvSpPr>
      <xdr:spPr>
        <a:xfrm>
          <a:off x="74168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3" name="正方形/長方形 142"/>
        <xdr:cNvSpPr/>
      </xdr:nvSpPr>
      <xdr:spPr>
        <a:xfrm>
          <a:off x="86868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31115</xdr:rowOff>
    </xdr:to>
    <xdr:sp macro="" textlink="">
      <xdr:nvSpPr>
        <xdr:cNvPr id="144" name="正方形/長方形 143"/>
        <xdr:cNvSpPr/>
      </xdr:nvSpPr>
      <xdr:spPr>
        <a:xfrm>
          <a:off x="86868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5" name="正方形/長方形 144"/>
        <xdr:cNvSpPr/>
      </xdr:nvSpPr>
      <xdr:spPr>
        <a:xfrm>
          <a:off x="1854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31115</xdr:rowOff>
    </xdr:to>
    <xdr:sp macro="" textlink="">
      <xdr:nvSpPr>
        <xdr:cNvPr id="146" name="正方形/長方形 145"/>
        <xdr:cNvSpPr/>
      </xdr:nvSpPr>
      <xdr:spPr>
        <a:xfrm>
          <a:off x="1854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7" name="正方形/長方形 146"/>
        <xdr:cNvSpPr/>
      </xdr:nvSpPr>
      <xdr:spPr>
        <a:xfrm>
          <a:off x="2966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31115</xdr:rowOff>
    </xdr:to>
    <xdr:sp macro="" textlink="">
      <xdr:nvSpPr>
        <xdr:cNvPr id="148" name="正方形/長方形 147"/>
        <xdr:cNvSpPr/>
      </xdr:nvSpPr>
      <xdr:spPr>
        <a:xfrm>
          <a:off x="2966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正方形/長方形 148"/>
        <xdr:cNvSpPr/>
      </xdr:nvSpPr>
      <xdr:spPr>
        <a:xfrm>
          <a:off x="74168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8450" cy="225425"/>
    <xdr:sp macro="" textlink="">
      <xdr:nvSpPr>
        <xdr:cNvPr id="150" name="テキスト ボックス 149"/>
        <xdr:cNvSpPr txBox="1"/>
      </xdr:nvSpPr>
      <xdr:spPr>
        <a:xfrm>
          <a:off x="708660"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1" name="直線コネクタ 150"/>
        <xdr:cNvCxnSpPr/>
      </xdr:nvCxnSpPr>
      <xdr:spPr>
        <a:xfrm>
          <a:off x="74168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175"/>
    <xdr:sp macro="" textlink="">
      <xdr:nvSpPr>
        <xdr:cNvPr id="152" name="テキスト ボックス 151"/>
        <xdr:cNvSpPr txBox="1"/>
      </xdr:nvSpPr>
      <xdr:spPr>
        <a:xfrm>
          <a:off x="289560" y="11287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3" name="直線コネクタ 152"/>
        <xdr:cNvCxnSpPr/>
      </xdr:nvCxnSpPr>
      <xdr:spPr>
        <a:xfrm>
          <a:off x="74168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104775</xdr:rowOff>
    </xdr:from>
    <xdr:ext cx="467360" cy="258445"/>
    <xdr:sp macro="" textlink="">
      <xdr:nvSpPr>
        <xdr:cNvPr id="154" name="テキスト ボックス 153"/>
        <xdr:cNvSpPr txBox="1"/>
      </xdr:nvSpPr>
      <xdr:spPr>
        <a:xfrm>
          <a:off x="28956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55" name="直線コネクタ 154"/>
        <xdr:cNvCxnSpPr/>
      </xdr:nvCxnSpPr>
      <xdr:spPr>
        <a:xfrm>
          <a:off x="74168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66675</xdr:rowOff>
    </xdr:from>
    <xdr:ext cx="401955" cy="257810"/>
    <xdr:sp macro="" textlink="">
      <xdr:nvSpPr>
        <xdr:cNvPr id="156" name="テキスト ボックス 155"/>
        <xdr:cNvSpPr txBox="1"/>
      </xdr:nvSpPr>
      <xdr:spPr>
        <a:xfrm>
          <a:off x="353695" y="1052512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7" name="直線コネクタ 156"/>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1955" cy="257810"/>
    <xdr:sp macro="" textlink="">
      <xdr:nvSpPr>
        <xdr:cNvPr id="158" name="テキスト ボックス 157"/>
        <xdr:cNvSpPr txBox="1"/>
      </xdr:nvSpPr>
      <xdr:spPr>
        <a:xfrm>
          <a:off x="353695" y="10144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9" name="直線コネクタ 158"/>
        <xdr:cNvCxnSpPr/>
      </xdr:nvCxnSpPr>
      <xdr:spPr>
        <a:xfrm>
          <a:off x="74168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161925</xdr:rowOff>
    </xdr:from>
    <xdr:ext cx="401955" cy="258445"/>
    <xdr:sp macro="" textlink="">
      <xdr:nvSpPr>
        <xdr:cNvPr id="160" name="テキスト ボックス 159"/>
        <xdr:cNvSpPr txBox="1"/>
      </xdr:nvSpPr>
      <xdr:spPr>
        <a:xfrm>
          <a:off x="353695" y="97631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94615</xdr:rowOff>
    </xdr:from>
    <xdr:to xmlns:xdr="http://schemas.openxmlformats.org/drawingml/2006/spreadsheetDrawing">
      <xdr:col>28</xdr:col>
      <xdr:colOff>114300</xdr:colOff>
      <xdr:row>55</xdr:row>
      <xdr:rowOff>94615</xdr:rowOff>
    </xdr:to>
    <xdr:cxnSp macro="">
      <xdr:nvCxnSpPr>
        <xdr:cNvPr id="161" name="直線コネクタ 160"/>
        <xdr:cNvCxnSpPr/>
      </xdr:nvCxnSpPr>
      <xdr:spPr>
        <a:xfrm>
          <a:off x="74168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123825</xdr:rowOff>
    </xdr:from>
    <xdr:ext cx="401955" cy="257175"/>
    <xdr:sp macro="" textlink="">
      <xdr:nvSpPr>
        <xdr:cNvPr id="162" name="テキスト ボックス 161"/>
        <xdr:cNvSpPr txBox="1"/>
      </xdr:nvSpPr>
      <xdr:spPr>
        <a:xfrm>
          <a:off x="353695" y="938212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3" name="直線コネクタ 162"/>
        <xdr:cNvCxnSpPr/>
      </xdr:nvCxnSpPr>
      <xdr:spPr>
        <a:xfrm>
          <a:off x="74168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175"/>
    <xdr:sp macro="" textlink="">
      <xdr:nvSpPr>
        <xdr:cNvPr id="164" name="テキスト ボックス 163"/>
        <xdr:cNvSpPr txBox="1"/>
      </xdr:nvSpPr>
      <xdr:spPr>
        <a:xfrm>
          <a:off x="412750" y="9001760"/>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5" name="【橋りょう・トンネル】&#10;有形固定資産減価償却率グラフ枠"/>
        <xdr:cNvSpPr/>
      </xdr:nvSpPr>
      <xdr:spPr>
        <a:xfrm>
          <a:off x="74168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33655</xdr:rowOff>
    </xdr:from>
    <xdr:to xmlns:xdr="http://schemas.openxmlformats.org/drawingml/2006/spreadsheetDrawing">
      <xdr:col>24</xdr:col>
      <xdr:colOff>62865</xdr:colOff>
      <xdr:row>63</xdr:row>
      <xdr:rowOff>142240</xdr:rowOff>
    </xdr:to>
    <xdr:cxnSp macro="">
      <xdr:nvCxnSpPr>
        <xdr:cNvPr id="166" name="直線コネクタ 165"/>
        <xdr:cNvCxnSpPr/>
      </xdr:nvCxnSpPr>
      <xdr:spPr>
        <a:xfrm flipV="1">
          <a:off x="4512945" y="963485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146685</xdr:rowOff>
    </xdr:from>
    <xdr:ext cx="405130" cy="257175"/>
    <xdr:sp macro="" textlink="">
      <xdr:nvSpPr>
        <xdr:cNvPr id="167" name="【橋りょう・トンネル】&#10;有形固定資産減価償却率最小値テキスト"/>
        <xdr:cNvSpPr txBox="1"/>
      </xdr:nvSpPr>
      <xdr:spPr>
        <a:xfrm>
          <a:off x="4551680" y="109480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142240</xdr:rowOff>
    </xdr:from>
    <xdr:to xmlns:xdr="http://schemas.openxmlformats.org/drawingml/2006/spreadsheetDrawing">
      <xdr:col>24</xdr:col>
      <xdr:colOff>152400</xdr:colOff>
      <xdr:row>63</xdr:row>
      <xdr:rowOff>142240</xdr:rowOff>
    </xdr:to>
    <xdr:cxnSp macro="">
      <xdr:nvCxnSpPr>
        <xdr:cNvPr id="168" name="直線コネクタ 167"/>
        <xdr:cNvCxnSpPr/>
      </xdr:nvCxnSpPr>
      <xdr:spPr>
        <a:xfrm>
          <a:off x="4429760" y="10943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151765</xdr:rowOff>
    </xdr:from>
    <xdr:ext cx="405130" cy="259080"/>
    <xdr:sp macro="" textlink="">
      <xdr:nvSpPr>
        <xdr:cNvPr id="169" name="【橋りょう・トンネル】&#10;有形固定資産減価償却率最大値テキスト"/>
        <xdr:cNvSpPr txBox="1"/>
      </xdr:nvSpPr>
      <xdr:spPr>
        <a:xfrm>
          <a:off x="4551680" y="9410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33655</xdr:rowOff>
    </xdr:from>
    <xdr:to xmlns:xdr="http://schemas.openxmlformats.org/drawingml/2006/spreadsheetDrawing">
      <xdr:col>24</xdr:col>
      <xdr:colOff>152400</xdr:colOff>
      <xdr:row>56</xdr:row>
      <xdr:rowOff>33655</xdr:rowOff>
    </xdr:to>
    <xdr:cxnSp macro="">
      <xdr:nvCxnSpPr>
        <xdr:cNvPr id="170" name="直線コネクタ 169"/>
        <xdr:cNvCxnSpPr/>
      </xdr:nvCxnSpPr>
      <xdr:spPr>
        <a:xfrm>
          <a:off x="4429760" y="96348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16510</xdr:rowOff>
    </xdr:from>
    <xdr:ext cx="405130" cy="258445"/>
    <xdr:sp macro="" textlink="">
      <xdr:nvSpPr>
        <xdr:cNvPr id="171" name="【橋りょう・トンネル】&#10;有形固定資産減価償却率平均値テキスト"/>
        <xdr:cNvSpPr txBox="1"/>
      </xdr:nvSpPr>
      <xdr:spPr>
        <a:xfrm>
          <a:off x="4551680" y="101320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38100</xdr:rowOff>
    </xdr:from>
    <xdr:to xmlns:xdr="http://schemas.openxmlformats.org/drawingml/2006/spreadsheetDrawing">
      <xdr:col>24</xdr:col>
      <xdr:colOff>114300</xdr:colOff>
      <xdr:row>59</xdr:row>
      <xdr:rowOff>139700</xdr:rowOff>
    </xdr:to>
    <xdr:sp macro="" textlink="">
      <xdr:nvSpPr>
        <xdr:cNvPr id="172" name="フローチャート: 判断 171"/>
        <xdr:cNvSpPr/>
      </xdr:nvSpPr>
      <xdr:spPr>
        <a:xfrm>
          <a:off x="446278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13335</xdr:rowOff>
    </xdr:from>
    <xdr:to xmlns:xdr="http://schemas.openxmlformats.org/drawingml/2006/spreadsheetDrawing">
      <xdr:col>20</xdr:col>
      <xdr:colOff>38100</xdr:colOff>
      <xdr:row>59</xdr:row>
      <xdr:rowOff>115570</xdr:rowOff>
    </xdr:to>
    <xdr:sp macro="" textlink="">
      <xdr:nvSpPr>
        <xdr:cNvPr id="173" name="フローチャート: 判断 172"/>
        <xdr:cNvSpPr/>
      </xdr:nvSpPr>
      <xdr:spPr>
        <a:xfrm>
          <a:off x="3649980" y="1012888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167640</xdr:rowOff>
    </xdr:from>
    <xdr:to xmlns:xdr="http://schemas.openxmlformats.org/drawingml/2006/spreadsheetDrawing">
      <xdr:col>15</xdr:col>
      <xdr:colOff>101600</xdr:colOff>
      <xdr:row>59</xdr:row>
      <xdr:rowOff>100330</xdr:rowOff>
    </xdr:to>
    <xdr:sp macro="" textlink="">
      <xdr:nvSpPr>
        <xdr:cNvPr id="174" name="フローチャート: 判断 173"/>
        <xdr:cNvSpPr/>
      </xdr:nvSpPr>
      <xdr:spPr>
        <a:xfrm>
          <a:off x="2781300" y="101117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23495</xdr:rowOff>
    </xdr:from>
    <xdr:to xmlns:xdr="http://schemas.openxmlformats.org/drawingml/2006/spreadsheetDrawing">
      <xdr:col>10</xdr:col>
      <xdr:colOff>165100</xdr:colOff>
      <xdr:row>59</xdr:row>
      <xdr:rowOff>124460</xdr:rowOff>
    </xdr:to>
    <xdr:sp macro="" textlink="">
      <xdr:nvSpPr>
        <xdr:cNvPr id="175" name="フローチャート: 判断 174"/>
        <xdr:cNvSpPr/>
      </xdr:nvSpPr>
      <xdr:spPr>
        <a:xfrm>
          <a:off x="1917700" y="101390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30480</xdr:rowOff>
    </xdr:from>
    <xdr:to xmlns:xdr="http://schemas.openxmlformats.org/drawingml/2006/spreadsheetDrawing">
      <xdr:col>6</xdr:col>
      <xdr:colOff>38100</xdr:colOff>
      <xdr:row>58</xdr:row>
      <xdr:rowOff>132715</xdr:rowOff>
    </xdr:to>
    <xdr:sp macro="" textlink="">
      <xdr:nvSpPr>
        <xdr:cNvPr id="176" name="フローチャート: 判断 175"/>
        <xdr:cNvSpPr/>
      </xdr:nvSpPr>
      <xdr:spPr>
        <a:xfrm>
          <a:off x="1054100" y="997458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0730" cy="257810"/>
    <xdr:sp macro="" textlink="">
      <xdr:nvSpPr>
        <xdr:cNvPr id="177" name="テキスト ボックス 176"/>
        <xdr:cNvSpPr txBox="1"/>
      </xdr:nvSpPr>
      <xdr:spPr>
        <a:xfrm>
          <a:off x="43281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78" name="テキスト ボックス 177"/>
        <xdr:cNvSpPr txBox="1"/>
      </xdr:nvSpPr>
      <xdr:spPr>
        <a:xfrm>
          <a:off x="35153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7810"/>
    <xdr:sp macro="" textlink="">
      <xdr:nvSpPr>
        <xdr:cNvPr id="179" name="テキスト ボックス 178"/>
        <xdr:cNvSpPr txBox="1"/>
      </xdr:nvSpPr>
      <xdr:spPr>
        <a:xfrm>
          <a:off x="264668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0" name="テキスト ボックス 179"/>
        <xdr:cNvSpPr txBox="1"/>
      </xdr:nvSpPr>
      <xdr:spPr>
        <a:xfrm>
          <a:off x="17830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1" name="テキスト ボックス 180"/>
        <xdr:cNvSpPr txBox="1"/>
      </xdr:nvSpPr>
      <xdr:spPr>
        <a:xfrm>
          <a:off x="9194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150495</xdr:rowOff>
    </xdr:from>
    <xdr:to xmlns:xdr="http://schemas.openxmlformats.org/drawingml/2006/spreadsheetDrawing">
      <xdr:col>24</xdr:col>
      <xdr:colOff>114300</xdr:colOff>
      <xdr:row>57</xdr:row>
      <xdr:rowOff>81280</xdr:rowOff>
    </xdr:to>
    <xdr:sp macro="" textlink="">
      <xdr:nvSpPr>
        <xdr:cNvPr id="182" name="楕円 181"/>
        <xdr:cNvSpPr/>
      </xdr:nvSpPr>
      <xdr:spPr>
        <a:xfrm>
          <a:off x="4462780" y="9751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1905</xdr:rowOff>
    </xdr:from>
    <xdr:ext cx="405130" cy="259080"/>
    <xdr:sp macro="" textlink="">
      <xdr:nvSpPr>
        <xdr:cNvPr id="183" name="【橋りょう・トンネル】&#10;有形固定資産減価償却率該当値テキスト"/>
        <xdr:cNvSpPr txBox="1"/>
      </xdr:nvSpPr>
      <xdr:spPr>
        <a:xfrm>
          <a:off x="4551680" y="9603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148590</xdr:rowOff>
    </xdr:from>
    <xdr:to xmlns:xdr="http://schemas.openxmlformats.org/drawingml/2006/spreadsheetDrawing">
      <xdr:col>20</xdr:col>
      <xdr:colOff>38100</xdr:colOff>
      <xdr:row>57</xdr:row>
      <xdr:rowOff>79375</xdr:rowOff>
    </xdr:to>
    <xdr:sp macro="" textlink="">
      <xdr:nvSpPr>
        <xdr:cNvPr id="184" name="楕円 183"/>
        <xdr:cNvSpPr/>
      </xdr:nvSpPr>
      <xdr:spPr>
        <a:xfrm>
          <a:off x="3649980" y="974979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27940</xdr:rowOff>
    </xdr:from>
    <xdr:to xmlns:xdr="http://schemas.openxmlformats.org/drawingml/2006/spreadsheetDrawing">
      <xdr:col>24</xdr:col>
      <xdr:colOff>63500</xdr:colOff>
      <xdr:row>57</xdr:row>
      <xdr:rowOff>29845</xdr:rowOff>
    </xdr:to>
    <xdr:cxnSp macro="">
      <xdr:nvCxnSpPr>
        <xdr:cNvPr id="185" name="直線コネクタ 184"/>
        <xdr:cNvCxnSpPr/>
      </xdr:nvCxnSpPr>
      <xdr:spPr>
        <a:xfrm>
          <a:off x="3700780" y="980059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135890</xdr:rowOff>
    </xdr:from>
    <xdr:to xmlns:xdr="http://schemas.openxmlformats.org/drawingml/2006/spreadsheetDrawing">
      <xdr:col>15</xdr:col>
      <xdr:colOff>101600</xdr:colOff>
      <xdr:row>57</xdr:row>
      <xdr:rowOff>65405</xdr:rowOff>
    </xdr:to>
    <xdr:sp macro="" textlink="">
      <xdr:nvSpPr>
        <xdr:cNvPr id="186" name="楕円 185"/>
        <xdr:cNvSpPr/>
      </xdr:nvSpPr>
      <xdr:spPr>
        <a:xfrm>
          <a:off x="2781300" y="973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14605</xdr:rowOff>
    </xdr:from>
    <xdr:to xmlns:xdr="http://schemas.openxmlformats.org/drawingml/2006/spreadsheetDrawing">
      <xdr:col>19</xdr:col>
      <xdr:colOff>177800</xdr:colOff>
      <xdr:row>57</xdr:row>
      <xdr:rowOff>27940</xdr:rowOff>
    </xdr:to>
    <xdr:cxnSp macro="">
      <xdr:nvCxnSpPr>
        <xdr:cNvPr id="187" name="直線コネクタ 186"/>
        <xdr:cNvCxnSpPr/>
      </xdr:nvCxnSpPr>
      <xdr:spPr>
        <a:xfrm>
          <a:off x="2832100" y="978725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113030</xdr:rowOff>
    </xdr:from>
    <xdr:to xmlns:xdr="http://schemas.openxmlformats.org/drawingml/2006/spreadsheetDrawing">
      <xdr:col>10</xdr:col>
      <xdr:colOff>165100</xdr:colOff>
      <xdr:row>57</xdr:row>
      <xdr:rowOff>43180</xdr:rowOff>
    </xdr:to>
    <xdr:sp macro="" textlink="">
      <xdr:nvSpPr>
        <xdr:cNvPr id="188" name="楕円 187"/>
        <xdr:cNvSpPr/>
      </xdr:nvSpPr>
      <xdr:spPr>
        <a:xfrm>
          <a:off x="1917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56</xdr:row>
      <xdr:rowOff>163195</xdr:rowOff>
    </xdr:from>
    <xdr:to xmlns:xdr="http://schemas.openxmlformats.org/drawingml/2006/spreadsheetDrawing">
      <xdr:col>15</xdr:col>
      <xdr:colOff>50800</xdr:colOff>
      <xdr:row>57</xdr:row>
      <xdr:rowOff>14605</xdr:rowOff>
    </xdr:to>
    <xdr:cxnSp macro="">
      <xdr:nvCxnSpPr>
        <xdr:cNvPr id="189" name="直線コネクタ 188"/>
        <xdr:cNvCxnSpPr/>
      </xdr:nvCxnSpPr>
      <xdr:spPr>
        <a:xfrm>
          <a:off x="1968500" y="976439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106045</xdr:rowOff>
    </xdr:from>
    <xdr:ext cx="403860" cy="258445"/>
    <xdr:sp macro="" textlink="">
      <xdr:nvSpPr>
        <xdr:cNvPr id="190" name="n_1aveValue【橋りょう・トンネル】&#10;有形固定資産減価償却率"/>
        <xdr:cNvSpPr txBox="1"/>
      </xdr:nvSpPr>
      <xdr:spPr>
        <a:xfrm>
          <a:off x="3490595" y="102215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90805</xdr:rowOff>
    </xdr:from>
    <xdr:ext cx="405130" cy="258445"/>
    <xdr:sp macro="" textlink="">
      <xdr:nvSpPr>
        <xdr:cNvPr id="191" name="n_2aveValue【橋りょう・トンネル】&#10;有形固定資産減価償却率"/>
        <xdr:cNvSpPr txBox="1"/>
      </xdr:nvSpPr>
      <xdr:spPr>
        <a:xfrm>
          <a:off x="2634615" y="10206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116205</xdr:rowOff>
    </xdr:from>
    <xdr:ext cx="403860" cy="259080"/>
    <xdr:sp macro="" textlink="">
      <xdr:nvSpPr>
        <xdr:cNvPr id="192" name="n_3aveValue【橋りょう・トンネル】&#10;有形固定資産減価償却率"/>
        <xdr:cNvSpPr txBox="1"/>
      </xdr:nvSpPr>
      <xdr:spPr>
        <a:xfrm>
          <a:off x="1771015" y="10231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148590</xdr:rowOff>
    </xdr:from>
    <xdr:ext cx="403860" cy="259080"/>
    <xdr:sp macro="" textlink="">
      <xdr:nvSpPr>
        <xdr:cNvPr id="193" name="n_4aveValue【橋りょう・トンネル】&#10;有形固定資産減価償却率"/>
        <xdr:cNvSpPr txBox="1"/>
      </xdr:nvSpPr>
      <xdr:spPr>
        <a:xfrm>
          <a:off x="907415" y="9749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95250</xdr:rowOff>
    </xdr:from>
    <xdr:ext cx="403860" cy="259080"/>
    <xdr:sp macro="" textlink="">
      <xdr:nvSpPr>
        <xdr:cNvPr id="194" name="n_1mainValue【橋りょう・トンネル】&#10;有形固定資産減価償却率"/>
        <xdr:cNvSpPr txBox="1"/>
      </xdr:nvSpPr>
      <xdr:spPr>
        <a:xfrm>
          <a:off x="3490595" y="9525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82550</xdr:rowOff>
    </xdr:from>
    <xdr:ext cx="405130" cy="259080"/>
    <xdr:sp macro="" textlink="">
      <xdr:nvSpPr>
        <xdr:cNvPr id="195" name="n_2mainValue【橋りょう・トンネル】&#10;有形固定資産減価償却率"/>
        <xdr:cNvSpPr txBox="1"/>
      </xdr:nvSpPr>
      <xdr:spPr>
        <a:xfrm>
          <a:off x="2634615" y="951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59055</xdr:rowOff>
    </xdr:from>
    <xdr:ext cx="403860" cy="259080"/>
    <xdr:sp macro="" textlink="">
      <xdr:nvSpPr>
        <xdr:cNvPr id="196" name="n_3mainValue【橋りょう・トンネル】&#10;有形固定資産減価償却率"/>
        <xdr:cNvSpPr txBox="1"/>
      </xdr:nvSpPr>
      <xdr:spPr>
        <a:xfrm>
          <a:off x="1771015" y="9488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7" name="正方形/長方形 196"/>
        <xdr:cNvSpPr/>
      </xdr:nvSpPr>
      <xdr:spPr>
        <a:xfrm>
          <a:off x="643128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8" name="正方形/長方形 197"/>
        <xdr:cNvSpPr/>
      </xdr:nvSpPr>
      <xdr:spPr>
        <a:xfrm>
          <a:off x="6553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31115</xdr:rowOff>
    </xdr:to>
    <xdr:sp macro="" textlink="">
      <xdr:nvSpPr>
        <xdr:cNvPr id="199" name="正方形/長方形 198"/>
        <xdr:cNvSpPr/>
      </xdr:nvSpPr>
      <xdr:spPr>
        <a:xfrm>
          <a:off x="6553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0" name="正方形/長方形 199"/>
        <xdr:cNvSpPr/>
      </xdr:nvSpPr>
      <xdr:spPr>
        <a:xfrm>
          <a:off x="75438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31115</xdr:rowOff>
    </xdr:to>
    <xdr:sp macro="" textlink="">
      <xdr:nvSpPr>
        <xdr:cNvPr id="201" name="正方形/長方形 200"/>
        <xdr:cNvSpPr/>
      </xdr:nvSpPr>
      <xdr:spPr>
        <a:xfrm>
          <a:off x="75438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2" name="正方形/長方形 201"/>
        <xdr:cNvSpPr/>
      </xdr:nvSpPr>
      <xdr:spPr>
        <a:xfrm>
          <a:off x="8656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31115</xdr:rowOff>
    </xdr:to>
    <xdr:sp macro="" textlink="">
      <xdr:nvSpPr>
        <xdr:cNvPr id="203" name="正方形/長方形 202"/>
        <xdr:cNvSpPr/>
      </xdr:nvSpPr>
      <xdr:spPr>
        <a:xfrm>
          <a:off x="8656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4" name="正方形/長方形 203"/>
        <xdr:cNvSpPr/>
      </xdr:nvSpPr>
      <xdr:spPr>
        <a:xfrm>
          <a:off x="643128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8615" cy="225425"/>
    <xdr:sp macro="" textlink="">
      <xdr:nvSpPr>
        <xdr:cNvPr id="205" name="テキスト ボックス 204"/>
        <xdr:cNvSpPr txBox="1"/>
      </xdr:nvSpPr>
      <xdr:spPr>
        <a:xfrm>
          <a:off x="6393180" y="895286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6" name="直線コネクタ 205"/>
        <xdr:cNvCxnSpPr/>
      </xdr:nvCxnSpPr>
      <xdr:spPr>
        <a:xfrm>
          <a:off x="6431280" y="1143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130175</xdr:rowOff>
    </xdr:from>
    <xdr:to xmlns:xdr="http://schemas.openxmlformats.org/drawingml/2006/spreadsheetDrawing">
      <xdr:col>59</xdr:col>
      <xdr:colOff>50800</xdr:colOff>
      <xdr:row>64</xdr:row>
      <xdr:rowOff>130175</xdr:rowOff>
    </xdr:to>
    <xdr:cxnSp macro="">
      <xdr:nvCxnSpPr>
        <xdr:cNvPr id="207" name="直線コネクタ 206"/>
        <xdr:cNvCxnSpPr/>
      </xdr:nvCxnSpPr>
      <xdr:spPr>
        <a:xfrm>
          <a:off x="6431280" y="111029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159385</xdr:rowOff>
    </xdr:from>
    <xdr:ext cx="247650" cy="258445"/>
    <xdr:sp macro="" textlink="">
      <xdr:nvSpPr>
        <xdr:cNvPr id="208" name="テキスト ボックス 207"/>
        <xdr:cNvSpPr txBox="1"/>
      </xdr:nvSpPr>
      <xdr:spPr>
        <a:xfrm>
          <a:off x="6187440" y="10960735"/>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9" name="直線コネクタ 208"/>
        <xdr:cNvCxnSpPr/>
      </xdr:nvCxnSpPr>
      <xdr:spPr>
        <a:xfrm>
          <a:off x="6431280" y="10776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3810</xdr:rowOff>
    </xdr:from>
    <xdr:ext cx="595630" cy="259080"/>
    <xdr:sp macro="" textlink="">
      <xdr:nvSpPr>
        <xdr:cNvPr id="210" name="テキスト ボックス 209"/>
        <xdr:cNvSpPr txBox="1"/>
      </xdr:nvSpPr>
      <xdr:spPr>
        <a:xfrm>
          <a:off x="5850890" y="10633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162560</xdr:rowOff>
    </xdr:from>
    <xdr:to xmlns:xdr="http://schemas.openxmlformats.org/drawingml/2006/spreadsheetDrawing">
      <xdr:col>59</xdr:col>
      <xdr:colOff>50800</xdr:colOff>
      <xdr:row>60</xdr:row>
      <xdr:rowOff>162560</xdr:rowOff>
    </xdr:to>
    <xdr:cxnSp macro="">
      <xdr:nvCxnSpPr>
        <xdr:cNvPr id="211" name="直線コネクタ 210"/>
        <xdr:cNvCxnSpPr/>
      </xdr:nvCxnSpPr>
      <xdr:spPr>
        <a:xfrm>
          <a:off x="6431280" y="104495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5630" cy="257810"/>
    <xdr:sp macro="" textlink="">
      <xdr:nvSpPr>
        <xdr:cNvPr id="212" name="テキスト ボックス 211"/>
        <xdr:cNvSpPr txBox="1"/>
      </xdr:nvSpPr>
      <xdr:spPr>
        <a:xfrm>
          <a:off x="5850890" y="1030795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3" name="直線コネクタ 212"/>
        <xdr:cNvCxnSpPr/>
      </xdr:nvCxnSpPr>
      <xdr:spPr>
        <a:xfrm>
          <a:off x="6431280" y="10123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36830</xdr:rowOff>
    </xdr:from>
    <xdr:ext cx="595630" cy="259080"/>
    <xdr:sp macro="" textlink="">
      <xdr:nvSpPr>
        <xdr:cNvPr id="214" name="テキスト ボックス 213"/>
        <xdr:cNvSpPr txBox="1"/>
      </xdr:nvSpPr>
      <xdr:spPr>
        <a:xfrm>
          <a:off x="5850890" y="9980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5" name="直線コネクタ 214"/>
        <xdr:cNvCxnSpPr/>
      </xdr:nvCxnSpPr>
      <xdr:spPr>
        <a:xfrm>
          <a:off x="6431280" y="9797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4530" cy="257175"/>
    <xdr:sp macro="" textlink="">
      <xdr:nvSpPr>
        <xdr:cNvPr id="216" name="テキスト ボックス 215"/>
        <xdr:cNvSpPr txBox="1"/>
      </xdr:nvSpPr>
      <xdr:spPr>
        <a:xfrm>
          <a:off x="5760720" y="9655175"/>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17" name="直線コネクタ 216"/>
        <xdr:cNvCxnSpPr/>
      </xdr:nvCxnSpPr>
      <xdr:spPr>
        <a:xfrm>
          <a:off x="6431280" y="947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69215</xdr:rowOff>
    </xdr:from>
    <xdr:ext cx="684530" cy="258445"/>
    <xdr:sp macro="" textlink="">
      <xdr:nvSpPr>
        <xdr:cNvPr id="218" name="テキスト ボックス 217"/>
        <xdr:cNvSpPr txBox="1"/>
      </xdr:nvSpPr>
      <xdr:spPr>
        <a:xfrm>
          <a:off x="5760720" y="932751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9" name="直線コネクタ 218"/>
        <xdr:cNvCxnSpPr/>
      </xdr:nvCxnSpPr>
      <xdr:spPr>
        <a:xfrm>
          <a:off x="6431280" y="914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175"/>
    <xdr:sp macro="" textlink="">
      <xdr:nvSpPr>
        <xdr:cNvPr id="220" name="テキスト ボックス 219"/>
        <xdr:cNvSpPr txBox="1"/>
      </xdr:nvSpPr>
      <xdr:spPr>
        <a:xfrm>
          <a:off x="5760720" y="900176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1" name="【橋りょう・トンネル】&#10;一人当たり有形固定資産（償却資産）額グラフ枠"/>
        <xdr:cNvSpPr/>
      </xdr:nvSpPr>
      <xdr:spPr>
        <a:xfrm>
          <a:off x="643128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161290</xdr:rowOff>
    </xdr:from>
    <xdr:to xmlns:xdr="http://schemas.openxmlformats.org/drawingml/2006/spreadsheetDrawing">
      <xdr:col>54</xdr:col>
      <xdr:colOff>185420</xdr:colOff>
      <xdr:row>64</xdr:row>
      <xdr:rowOff>96520</xdr:rowOff>
    </xdr:to>
    <xdr:cxnSp macro="">
      <xdr:nvCxnSpPr>
        <xdr:cNvPr id="222" name="直線コネクタ 221"/>
        <xdr:cNvCxnSpPr/>
      </xdr:nvCxnSpPr>
      <xdr:spPr>
        <a:xfrm flipV="1">
          <a:off x="10198100" y="959104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100965</xdr:rowOff>
    </xdr:from>
    <xdr:ext cx="533400" cy="257810"/>
    <xdr:sp macro="" textlink="">
      <xdr:nvSpPr>
        <xdr:cNvPr id="223" name="【橋りょう・トンネル】&#10;一人当たり有形固定資産（償却資産）額最小値テキスト"/>
        <xdr:cNvSpPr txBox="1"/>
      </xdr:nvSpPr>
      <xdr:spPr>
        <a:xfrm>
          <a:off x="10236200" y="11073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96520</xdr:rowOff>
    </xdr:from>
    <xdr:to xmlns:xdr="http://schemas.openxmlformats.org/drawingml/2006/spreadsheetDrawing">
      <xdr:col>55</xdr:col>
      <xdr:colOff>88900</xdr:colOff>
      <xdr:row>64</xdr:row>
      <xdr:rowOff>96520</xdr:rowOff>
    </xdr:to>
    <xdr:cxnSp macro="">
      <xdr:nvCxnSpPr>
        <xdr:cNvPr id="224" name="直線コネクタ 223"/>
        <xdr:cNvCxnSpPr/>
      </xdr:nvCxnSpPr>
      <xdr:spPr>
        <a:xfrm>
          <a:off x="10114280" y="11069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107950</xdr:rowOff>
    </xdr:from>
    <xdr:ext cx="688975" cy="258445"/>
    <xdr:sp macro="" textlink="">
      <xdr:nvSpPr>
        <xdr:cNvPr id="225" name="【橋りょう・トンネル】&#10;一人当たり有形固定資産（償却資産）額最大値テキスト"/>
        <xdr:cNvSpPr txBox="1"/>
      </xdr:nvSpPr>
      <xdr:spPr>
        <a:xfrm>
          <a:off x="10236200" y="9366250"/>
          <a:ext cx="688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1,388,602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161290</xdr:rowOff>
    </xdr:from>
    <xdr:to xmlns:xdr="http://schemas.openxmlformats.org/drawingml/2006/spreadsheetDrawing">
      <xdr:col>55</xdr:col>
      <xdr:colOff>88900</xdr:colOff>
      <xdr:row>55</xdr:row>
      <xdr:rowOff>161290</xdr:rowOff>
    </xdr:to>
    <xdr:cxnSp macro="">
      <xdr:nvCxnSpPr>
        <xdr:cNvPr id="226" name="直線コネクタ 225"/>
        <xdr:cNvCxnSpPr/>
      </xdr:nvCxnSpPr>
      <xdr:spPr>
        <a:xfrm>
          <a:off x="10114280" y="9591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111125</xdr:rowOff>
    </xdr:from>
    <xdr:ext cx="597535" cy="257175"/>
    <xdr:sp macro="" textlink="">
      <xdr:nvSpPr>
        <xdr:cNvPr id="227" name="【橋りょう・トンネル】&#10;一人当たり有形固定資産（償却資産）額平均値テキスト"/>
        <xdr:cNvSpPr txBox="1"/>
      </xdr:nvSpPr>
      <xdr:spPr>
        <a:xfrm>
          <a:off x="10236200" y="10398125"/>
          <a:ext cx="59753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88265</xdr:rowOff>
    </xdr:from>
    <xdr:to xmlns:xdr="http://schemas.openxmlformats.org/drawingml/2006/spreadsheetDrawing">
      <xdr:col>55</xdr:col>
      <xdr:colOff>50800</xdr:colOff>
      <xdr:row>62</xdr:row>
      <xdr:rowOff>18415</xdr:rowOff>
    </xdr:to>
    <xdr:sp macro="" textlink="">
      <xdr:nvSpPr>
        <xdr:cNvPr id="228" name="フローチャート: 判断 227"/>
        <xdr:cNvSpPr/>
      </xdr:nvSpPr>
      <xdr:spPr>
        <a:xfrm>
          <a:off x="10152380" y="105467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114935</xdr:rowOff>
    </xdr:from>
    <xdr:to xmlns:xdr="http://schemas.openxmlformats.org/drawingml/2006/spreadsheetDrawing">
      <xdr:col>50</xdr:col>
      <xdr:colOff>165100</xdr:colOff>
      <xdr:row>62</xdr:row>
      <xdr:rowOff>45085</xdr:rowOff>
    </xdr:to>
    <xdr:sp macro="" textlink="">
      <xdr:nvSpPr>
        <xdr:cNvPr id="229" name="フローチャート: 判断 228"/>
        <xdr:cNvSpPr/>
      </xdr:nvSpPr>
      <xdr:spPr>
        <a:xfrm>
          <a:off x="9334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165100</xdr:rowOff>
    </xdr:from>
    <xdr:to xmlns:xdr="http://schemas.openxmlformats.org/drawingml/2006/spreadsheetDrawing">
      <xdr:col>46</xdr:col>
      <xdr:colOff>38100</xdr:colOff>
      <xdr:row>62</xdr:row>
      <xdr:rowOff>95250</xdr:rowOff>
    </xdr:to>
    <xdr:sp macro="" textlink="">
      <xdr:nvSpPr>
        <xdr:cNvPr id="230" name="フローチャート: 判断 229"/>
        <xdr:cNvSpPr/>
      </xdr:nvSpPr>
      <xdr:spPr>
        <a:xfrm>
          <a:off x="8470900" y="106235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167640</xdr:rowOff>
    </xdr:from>
    <xdr:to xmlns:xdr="http://schemas.openxmlformats.org/drawingml/2006/spreadsheetDrawing">
      <xdr:col>41</xdr:col>
      <xdr:colOff>101600</xdr:colOff>
      <xdr:row>62</xdr:row>
      <xdr:rowOff>98425</xdr:rowOff>
    </xdr:to>
    <xdr:sp macro="" textlink="">
      <xdr:nvSpPr>
        <xdr:cNvPr id="231" name="フローチャート: 判断 230"/>
        <xdr:cNvSpPr/>
      </xdr:nvSpPr>
      <xdr:spPr>
        <a:xfrm>
          <a:off x="7602220" y="106260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59</xdr:row>
      <xdr:rowOff>153035</xdr:rowOff>
    </xdr:from>
    <xdr:to xmlns:xdr="http://schemas.openxmlformats.org/drawingml/2006/spreadsheetDrawing">
      <xdr:col>36</xdr:col>
      <xdr:colOff>165100</xdr:colOff>
      <xdr:row>60</xdr:row>
      <xdr:rowOff>83820</xdr:rowOff>
    </xdr:to>
    <xdr:sp macro="" textlink="">
      <xdr:nvSpPr>
        <xdr:cNvPr id="232" name="フローチャート: 判断 231"/>
        <xdr:cNvSpPr/>
      </xdr:nvSpPr>
      <xdr:spPr>
        <a:xfrm>
          <a:off x="6738620" y="10268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3" name="テキスト ボックス 232"/>
        <xdr:cNvSpPr txBox="1"/>
      </xdr:nvSpPr>
      <xdr:spPr>
        <a:xfrm>
          <a:off x="100126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34" name="テキスト ボックス 233"/>
        <xdr:cNvSpPr txBox="1"/>
      </xdr:nvSpPr>
      <xdr:spPr>
        <a:xfrm>
          <a:off x="91998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35" name="テキスト ボックス 234"/>
        <xdr:cNvSpPr txBox="1"/>
      </xdr:nvSpPr>
      <xdr:spPr>
        <a:xfrm>
          <a:off x="83362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7810"/>
    <xdr:sp macro="" textlink="">
      <xdr:nvSpPr>
        <xdr:cNvPr id="236" name="テキスト ボックス 235"/>
        <xdr:cNvSpPr txBox="1"/>
      </xdr:nvSpPr>
      <xdr:spPr>
        <a:xfrm>
          <a:off x="74676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37" name="テキスト ボックス 236"/>
        <xdr:cNvSpPr txBox="1"/>
      </xdr:nvSpPr>
      <xdr:spPr>
        <a:xfrm>
          <a:off x="6604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118110</xdr:rowOff>
    </xdr:from>
    <xdr:to xmlns:xdr="http://schemas.openxmlformats.org/drawingml/2006/spreadsheetDrawing">
      <xdr:col>55</xdr:col>
      <xdr:colOff>50800</xdr:colOff>
      <xdr:row>63</xdr:row>
      <xdr:rowOff>48260</xdr:rowOff>
    </xdr:to>
    <xdr:sp macro="" textlink="">
      <xdr:nvSpPr>
        <xdr:cNvPr id="238" name="楕円 237"/>
        <xdr:cNvSpPr/>
      </xdr:nvSpPr>
      <xdr:spPr>
        <a:xfrm>
          <a:off x="10152380" y="107480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96520</xdr:rowOff>
    </xdr:from>
    <xdr:ext cx="597535" cy="259080"/>
    <xdr:sp macro="" textlink="">
      <xdr:nvSpPr>
        <xdr:cNvPr id="239" name="【橋りょう・トンネル】&#10;一人当たり有形固定資産（償却資産）額該当値テキスト"/>
        <xdr:cNvSpPr txBox="1"/>
      </xdr:nvSpPr>
      <xdr:spPr>
        <a:xfrm>
          <a:off x="10236200" y="10726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139700</xdr:rowOff>
    </xdr:from>
    <xdr:to xmlns:xdr="http://schemas.openxmlformats.org/drawingml/2006/spreadsheetDrawing">
      <xdr:col>50</xdr:col>
      <xdr:colOff>165100</xdr:colOff>
      <xdr:row>63</xdr:row>
      <xdr:rowOff>69850</xdr:rowOff>
    </xdr:to>
    <xdr:sp macro="" textlink="">
      <xdr:nvSpPr>
        <xdr:cNvPr id="240" name="楕円 239"/>
        <xdr:cNvSpPr/>
      </xdr:nvSpPr>
      <xdr:spPr>
        <a:xfrm>
          <a:off x="933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167640</xdr:rowOff>
    </xdr:from>
    <xdr:to xmlns:xdr="http://schemas.openxmlformats.org/drawingml/2006/spreadsheetDrawing">
      <xdr:col>55</xdr:col>
      <xdr:colOff>0</xdr:colOff>
      <xdr:row>63</xdr:row>
      <xdr:rowOff>19685</xdr:rowOff>
    </xdr:to>
    <xdr:cxnSp macro="">
      <xdr:nvCxnSpPr>
        <xdr:cNvPr id="241" name="直線コネクタ 240"/>
        <xdr:cNvCxnSpPr/>
      </xdr:nvCxnSpPr>
      <xdr:spPr>
        <a:xfrm flipV="1">
          <a:off x="9385300" y="1079754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151765</xdr:rowOff>
    </xdr:from>
    <xdr:to xmlns:xdr="http://schemas.openxmlformats.org/drawingml/2006/spreadsheetDrawing">
      <xdr:col>46</xdr:col>
      <xdr:colOff>38100</xdr:colOff>
      <xdr:row>63</xdr:row>
      <xdr:rowOff>82550</xdr:rowOff>
    </xdr:to>
    <xdr:sp macro="" textlink="">
      <xdr:nvSpPr>
        <xdr:cNvPr id="242" name="楕円 241"/>
        <xdr:cNvSpPr/>
      </xdr:nvSpPr>
      <xdr:spPr>
        <a:xfrm>
          <a:off x="8470900" y="107816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19685</xdr:rowOff>
    </xdr:from>
    <xdr:to xmlns:xdr="http://schemas.openxmlformats.org/drawingml/2006/spreadsheetDrawing">
      <xdr:col>50</xdr:col>
      <xdr:colOff>114300</xdr:colOff>
      <xdr:row>63</xdr:row>
      <xdr:rowOff>31115</xdr:rowOff>
    </xdr:to>
    <xdr:cxnSp macro="">
      <xdr:nvCxnSpPr>
        <xdr:cNvPr id="243" name="直線コネクタ 242"/>
        <xdr:cNvCxnSpPr/>
      </xdr:nvCxnSpPr>
      <xdr:spPr>
        <a:xfrm flipV="1">
          <a:off x="8521700" y="1082103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159385</xdr:rowOff>
    </xdr:from>
    <xdr:to xmlns:xdr="http://schemas.openxmlformats.org/drawingml/2006/spreadsheetDrawing">
      <xdr:col>41</xdr:col>
      <xdr:colOff>101600</xdr:colOff>
      <xdr:row>63</xdr:row>
      <xdr:rowOff>89535</xdr:rowOff>
    </xdr:to>
    <xdr:sp macro="" textlink="">
      <xdr:nvSpPr>
        <xdr:cNvPr id="244" name="楕円 243"/>
        <xdr:cNvSpPr/>
      </xdr:nvSpPr>
      <xdr:spPr>
        <a:xfrm>
          <a:off x="760222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31115</xdr:rowOff>
    </xdr:from>
    <xdr:to xmlns:xdr="http://schemas.openxmlformats.org/drawingml/2006/spreadsheetDrawing">
      <xdr:col>45</xdr:col>
      <xdr:colOff>177800</xdr:colOff>
      <xdr:row>63</xdr:row>
      <xdr:rowOff>38735</xdr:rowOff>
    </xdr:to>
    <xdr:cxnSp macro="">
      <xdr:nvCxnSpPr>
        <xdr:cNvPr id="245" name="直線コネクタ 244"/>
        <xdr:cNvCxnSpPr/>
      </xdr:nvCxnSpPr>
      <xdr:spPr>
        <a:xfrm flipV="1">
          <a:off x="7653020" y="10832465"/>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60960</xdr:rowOff>
    </xdr:from>
    <xdr:ext cx="598805" cy="259080"/>
    <xdr:sp macro="" textlink="">
      <xdr:nvSpPr>
        <xdr:cNvPr id="246" name="n_1aveValue【橋りょう・トンネル】&#10;一人当たり有形固定資産（償却資産）額"/>
        <xdr:cNvSpPr txBox="1"/>
      </xdr:nvSpPr>
      <xdr:spPr>
        <a:xfrm>
          <a:off x="9083040" y="10347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112395</xdr:rowOff>
    </xdr:from>
    <xdr:ext cx="597535" cy="257810"/>
    <xdr:sp macro="" textlink="">
      <xdr:nvSpPr>
        <xdr:cNvPr id="247" name="n_2aveValue【橋りょう・トンネル】&#10;一人当たり有形固定資産（償却資産）額"/>
        <xdr:cNvSpPr txBox="1"/>
      </xdr:nvSpPr>
      <xdr:spPr>
        <a:xfrm>
          <a:off x="8227060" y="103993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114935</xdr:rowOff>
    </xdr:from>
    <xdr:ext cx="598805" cy="259080"/>
    <xdr:sp macro="" textlink="">
      <xdr:nvSpPr>
        <xdr:cNvPr id="248" name="n_3aveValue【橋りょう・トンネル】&#10;一人当たり有形固定資産（償却資産）額"/>
        <xdr:cNvSpPr txBox="1"/>
      </xdr:nvSpPr>
      <xdr:spPr>
        <a:xfrm>
          <a:off x="7363460" y="10401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100965</xdr:rowOff>
    </xdr:from>
    <xdr:ext cx="597535" cy="257810"/>
    <xdr:sp macro="" textlink="">
      <xdr:nvSpPr>
        <xdr:cNvPr id="249" name="n_4aveValue【橋りょう・トンネル】&#10;一人当たり有形固定資産（償却資産）額"/>
        <xdr:cNvSpPr txBox="1"/>
      </xdr:nvSpPr>
      <xdr:spPr>
        <a:xfrm>
          <a:off x="6494780" y="100450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60960</xdr:rowOff>
    </xdr:from>
    <xdr:ext cx="598805" cy="259080"/>
    <xdr:sp macro="" textlink="">
      <xdr:nvSpPr>
        <xdr:cNvPr id="250" name="n_1mainValue【橋りょう・トンネル】&#10;一人当たり有形固定資産（償却資産）額"/>
        <xdr:cNvSpPr txBox="1"/>
      </xdr:nvSpPr>
      <xdr:spPr>
        <a:xfrm>
          <a:off x="9083040" y="10862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259,271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73025</xdr:rowOff>
    </xdr:from>
    <xdr:ext cx="597535" cy="258445"/>
    <xdr:sp macro="" textlink="">
      <xdr:nvSpPr>
        <xdr:cNvPr id="251" name="n_2mainValue【橋りょう・トンネル】&#10;一人当たり有形固定資産（償却資産）額"/>
        <xdr:cNvSpPr txBox="1"/>
      </xdr:nvSpPr>
      <xdr:spPr>
        <a:xfrm>
          <a:off x="8227060" y="108743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81280</xdr:rowOff>
    </xdr:from>
    <xdr:ext cx="598805" cy="259080"/>
    <xdr:sp macro="" textlink="">
      <xdr:nvSpPr>
        <xdr:cNvPr id="252" name="n_3mainValue【橋りょう・トンネル】&#10;一人当たり有形固定資産（償却資産）額"/>
        <xdr:cNvSpPr txBox="1"/>
      </xdr:nvSpPr>
      <xdr:spPr>
        <a:xfrm>
          <a:off x="7363460" y="10882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53" name="正方形/長方形 252"/>
        <xdr:cNvSpPr/>
      </xdr:nvSpPr>
      <xdr:spPr>
        <a:xfrm>
          <a:off x="74168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54" name="正方形/長方形 253"/>
        <xdr:cNvSpPr/>
      </xdr:nvSpPr>
      <xdr:spPr>
        <a:xfrm>
          <a:off x="86868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69215</xdr:rowOff>
    </xdr:to>
    <xdr:sp macro="" textlink="">
      <xdr:nvSpPr>
        <xdr:cNvPr id="255" name="正方形/長方形 254"/>
        <xdr:cNvSpPr/>
      </xdr:nvSpPr>
      <xdr:spPr>
        <a:xfrm>
          <a:off x="86868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56" name="正方形/長方形 255"/>
        <xdr:cNvSpPr/>
      </xdr:nvSpPr>
      <xdr:spPr>
        <a:xfrm>
          <a:off x="1854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69215</xdr:rowOff>
    </xdr:to>
    <xdr:sp macro="" textlink="">
      <xdr:nvSpPr>
        <xdr:cNvPr id="257" name="正方形/長方形 256"/>
        <xdr:cNvSpPr/>
      </xdr:nvSpPr>
      <xdr:spPr>
        <a:xfrm>
          <a:off x="1854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58" name="正方形/長方形 257"/>
        <xdr:cNvSpPr/>
      </xdr:nvSpPr>
      <xdr:spPr>
        <a:xfrm>
          <a:off x="2966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69215</xdr:rowOff>
    </xdr:to>
    <xdr:sp macro="" textlink="">
      <xdr:nvSpPr>
        <xdr:cNvPr id="259" name="正方形/長方形 258"/>
        <xdr:cNvSpPr/>
      </xdr:nvSpPr>
      <xdr:spPr>
        <a:xfrm>
          <a:off x="2966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60" name="正方形/長方形 259"/>
        <xdr:cNvSpPr/>
      </xdr:nvSpPr>
      <xdr:spPr>
        <a:xfrm>
          <a:off x="741680" y="12953365"/>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4155"/>
    <xdr:sp macro="" textlink="">
      <xdr:nvSpPr>
        <xdr:cNvPr id="261" name="テキスト ボックス 260"/>
        <xdr:cNvSpPr txBox="1"/>
      </xdr:nvSpPr>
      <xdr:spPr>
        <a:xfrm>
          <a:off x="708660" y="127635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62" name="直線コネクタ 261"/>
        <xdr:cNvCxnSpPr/>
      </xdr:nvCxnSpPr>
      <xdr:spPr>
        <a:xfrm>
          <a:off x="74168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7360" cy="257810"/>
    <xdr:sp macro="" textlink="">
      <xdr:nvSpPr>
        <xdr:cNvPr id="263" name="テキスト ボックス 262"/>
        <xdr:cNvSpPr txBox="1"/>
      </xdr:nvSpPr>
      <xdr:spPr>
        <a:xfrm>
          <a:off x="289560" y="15097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167640</xdr:rowOff>
    </xdr:from>
    <xdr:to xmlns:xdr="http://schemas.openxmlformats.org/drawingml/2006/spreadsheetDrawing">
      <xdr:col>28</xdr:col>
      <xdr:colOff>114300</xdr:colOff>
      <xdr:row>86</xdr:row>
      <xdr:rowOff>167640</xdr:rowOff>
    </xdr:to>
    <xdr:cxnSp macro="">
      <xdr:nvCxnSpPr>
        <xdr:cNvPr id="264" name="直線コネクタ 263"/>
        <xdr:cNvCxnSpPr/>
      </xdr:nvCxnSpPr>
      <xdr:spPr>
        <a:xfrm>
          <a:off x="741680" y="149123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7360" cy="259080"/>
    <xdr:sp macro="" textlink="">
      <xdr:nvSpPr>
        <xdr:cNvPr id="265" name="テキスト ボックス 264"/>
        <xdr:cNvSpPr txBox="1"/>
      </xdr:nvSpPr>
      <xdr:spPr>
        <a:xfrm>
          <a:off x="28956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66" name="直線コネクタ 265"/>
        <xdr:cNvCxnSpPr/>
      </xdr:nvCxnSpPr>
      <xdr:spPr>
        <a:xfrm>
          <a:off x="741680" y="1458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1955" cy="257810"/>
    <xdr:sp macro="" textlink="">
      <xdr:nvSpPr>
        <xdr:cNvPr id="267" name="テキスト ボックス 266"/>
        <xdr:cNvSpPr txBox="1"/>
      </xdr:nvSpPr>
      <xdr:spPr>
        <a:xfrm>
          <a:off x="353695" y="1444434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68" name="直線コネクタ 267"/>
        <xdr:cNvCxnSpPr/>
      </xdr:nvCxnSpPr>
      <xdr:spPr>
        <a:xfrm>
          <a:off x="741680" y="1426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1955" cy="259080"/>
    <xdr:sp macro="" textlink="">
      <xdr:nvSpPr>
        <xdr:cNvPr id="269" name="テキスト ボックス 268"/>
        <xdr:cNvSpPr txBox="1"/>
      </xdr:nvSpPr>
      <xdr:spPr>
        <a:xfrm>
          <a:off x="353695" y="141179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0" name="直線コネクタ 269"/>
        <xdr:cNvCxnSpPr/>
      </xdr:nvCxnSpPr>
      <xdr:spPr>
        <a:xfrm>
          <a:off x="741680" y="1393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1955" cy="257810"/>
    <xdr:sp macro="" textlink="">
      <xdr:nvSpPr>
        <xdr:cNvPr id="271" name="テキスト ボックス 270"/>
        <xdr:cNvSpPr txBox="1"/>
      </xdr:nvSpPr>
      <xdr:spPr>
        <a:xfrm>
          <a:off x="353695" y="1379156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62230</xdr:rowOff>
    </xdr:from>
    <xdr:to xmlns:xdr="http://schemas.openxmlformats.org/drawingml/2006/spreadsheetDrawing">
      <xdr:col>28</xdr:col>
      <xdr:colOff>114300</xdr:colOff>
      <xdr:row>79</xdr:row>
      <xdr:rowOff>62230</xdr:rowOff>
    </xdr:to>
    <xdr:cxnSp macro="">
      <xdr:nvCxnSpPr>
        <xdr:cNvPr id="272" name="直線コネクタ 271"/>
        <xdr:cNvCxnSpPr/>
      </xdr:nvCxnSpPr>
      <xdr:spPr>
        <a:xfrm>
          <a:off x="741680" y="13606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91440</xdr:rowOff>
    </xdr:from>
    <xdr:ext cx="401955" cy="258445"/>
    <xdr:sp macro="" textlink="">
      <xdr:nvSpPr>
        <xdr:cNvPr id="273" name="テキスト ボックス 272"/>
        <xdr:cNvSpPr txBox="1"/>
      </xdr:nvSpPr>
      <xdr:spPr>
        <a:xfrm>
          <a:off x="353695" y="134645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74" name="直線コネクタ 273"/>
        <xdr:cNvCxnSpPr/>
      </xdr:nvCxnSpPr>
      <xdr:spPr>
        <a:xfrm>
          <a:off x="741680" y="1328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107315</xdr:rowOff>
    </xdr:from>
    <xdr:ext cx="337820" cy="258445"/>
    <xdr:sp macro="" textlink="">
      <xdr:nvSpPr>
        <xdr:cNvPr id="275" name="テキスト ボックス 274"/>
        <xdr:cNvSpPr txBox="1"/>
      </xdr:nvSpPr>
      <xdr:spPr>
        <a:xfrm>
          <a:off x="412750" y="13137515"/>
          <a:ext cx="337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76" name="直線コネクタ 275"/>
        <xdr:cNvCxnSpPr/>
      </xdr:nvCxnSpPr>
      <xdr:spPr>
        <a:xfrm>
          <a:off x="74168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77" name="【公営住宅】&#10;有形固定資産減価償却率グラフ枠"/>
        <xdr:cNvSpPr/>
      </xdr:nvSpPr>
      <xdr:spPr>
        <a:xfrm>
          <a:off x="741680" y="12953365"/>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100330</xdr:rowOff>
    </xdr:from>
    <xdr:to xmlns:xdr="http://schemas.openxmlformats.org/drawingml/2006/spreadsheetDrawing">
      <xdr:col>24</xdr:col>
      <xdr:colOff>62865</xdr:colOff>
      <xdr:row>86</xdr:row>
      <xdr:rowOff>106045</xdr:rowOff>
    </xdr:to>
    <xdr:cxnSp macro="">
      <xdr:nvCxnSpPr>
        <xdr:cNvPr id="278" name="直線コネクタ 277"/>
        <xdr:cNvCxnSpPr/>
      </xdr:nvCxnSpPr>
      <xdr:spPr>
        <a:xfrm flipV="1">
          <a:off x="4512945" y="13473430"/>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110490</xdr:rowOff>
    </xdr:from>
    <xdr:ext cx="405130" cy="257175"/>
    <xdr:sp macro="" textlink="">
      <xdr:nvSpPr>
        <xdr:cNvPr id="279" name="【公営住宅】&#10;有形固定資産減価償却率最小値テキスト"/>
        <xdr:cNvSpPr txBox="1"/>
      </xdr:nvSpPr>
      <xdr:spPr>
        <a:xfrm>
          <a:off x="4551680" y="14855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106045</xdr:rowOff>
    </xdr:from>
    <xdr:to xmlns:xdr="http://schemas.openxmlformats.org/drawingml/2006/spreadsheetDrawing">
      <xdr:col>24</xdr:col>
      <xdr:colOff>152400</xdr:colOff>
      <xdr:row>86</xdr:row>
      <xdr:rowOff>106045</xdr:rowOff>
    </xdr:to>
    <xdr:cxnSp macro="">
      <xdr:nvCxnSpPr>
        <xdr:cNvPr id="280" name="直線コネクタ 279"/>
        <xdr:cNvCxnSpPr/>
      </xdr:nvCxnSpPr>
      <xdr:spPr>
        <a:xfrm>
          <a:off x="4429760" y="14850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46355</xdr:rowOff>
    </xdr:from>
    <xdr:ext cx="405130" cy="259080"/>
    <xdr:sp macro="" textlink="">
      <xdr:nvSpPr>
        <xdr:cNvPr id="281" name="【公営住宅】&#10;有形固定資産減価償却率最大値テキスト"/>
        <xdr:cNvSpPr txBox="1"/>
      </xdr:nvSpPr>
      <xdr:spPr>
        <a:xfrm>
          <a:off x="4551680" y="13248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100330</xdr:rowOff>
    </xdr:from>
    <xdr:to xmlns:xdr="http://schemas.openxmlformats.org/drawingml/2006/spreadsheetDrawing">
      <xdr:col>24</xdr:col>
      <xdr:colOff>152400</xdr:colOff>
      <xdr:row>78</xdr:row>
      <xdr:rowOff>100330</xdr:rowOff>
    </xdr:to>
    <xdr:cxnSp macro="">
      <xdr:nvCxnSpPr>
        <xdr:cNvPr id="282" name="直線コネクタ 281"/>
        <xdr:cNvCxnSpPr/>
      </xdr:nvCxnSpPr>
      <xdr:spPr>
        <a:xfrm>
          <a:off x="4429760" y="13473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37465</xdr:rowOff>
    </xdr:from>
    <xdr:ext cx="405130" cy="259080"/>
    <xdr:sp macro="" textlink="">
      <xdr:nvSpPr>
        <xdr:cNvPr id="283" name="【公営住宅】&#10;有形固定資産減価償却率平均値テキスト"/>
        <xdr:cNvSpPr txBox="1"/>
      </xdr:nvSpPr>
      <xdr:spPr>
        <a:xfrm>
          <a:off x="4551680" y="14096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14605</xdr:rowOff>
    </xdr:from>
    <xdr:to xmlns:xdr="http://schemas.openxmlformats.org/drawingml/2006/spreadsheetDrawing">
      <xdr:col>24</xdr:col>
      <xdr:colOff>114300</xdr:colOff>
      <xdr:row>83</xdr:row>
      <xdr:rowOff>116840</xdr:rowOff>
    </xdr:to>
    <xdr:sp macro="" textlink="">
      <xdr:nvSpPr>
        <xdr:cNvPr id="284" name="フローチャート: 判断 283"/>
        <xdr:cNvSpPr/>
      </xdr:nvSpPr>
      <xdr:spPr>
        <a:xfrm>
          <a:off x="4462780" y="1424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59055</xdr:rowOff>
    </xdr:from>
    <xdr:to xmlns:xdr="http://schemas.openxmlformats.org/drawingml/2006/spreadsheetDrawing">
      <xdr:col>20</xdr:col>
      <xdr:colOff>38100</xdr:colOff>
      <xdr:row>83</xdr:row>
      <xdr:rowOff>160020</xdr:rowOff>
    </xdr:to>
    <xdr:sp macro="" textlink="">
      <xdr:nvSpPr>
        <xdr:cNvPr id="285" name="フローチャート: 判断 284"/>
        <xdr:cNvSpPr/>
      </xdr:nvSpPr>
      <xdr:spPr>
        <a:xfrm>
          <a:off x="3649980" y="1428940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60325</xdr:rowOff>
    </xdr:from>
    <xdr:to xmlns:xdr="http://schemas.openxmlformats.org/drawingml/2006/spreadsheetDrawing">
      <xdr:col>15</xdr:col>
      <xdr:colOff>101600</xdr:colOff>
      <xdr:row>83</xdr:row>
      <xdr:rowOff>161925</xdr:rowOff>
    </xdr:to>
    <xdr:sp macro="" textlink="">
      <xdr:nvSpPr>
        <xdr:cNvPr id="286" name="フローチャート: 判断 285"/>
        <xdr:cNvSpPr/>
      </xdr:nvSpPr>
      <xdr:spPr>
        <a:xfrm>
          <a:off x="27813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48895</xdr:rowOff>
    </xdr:from>
    <xdr:to xmlns:xdr="http://schemas.openxmlformats.org/drawingml/2006/spreadsheetDrawing">
      <xdr:col>10</xdr:col>
      <xdr:colOff>165100</xdr:colOff>
      <xdr:row>83</xdr:row>
      <xdr:rowOff>150495</xdr:rowOff>
    </xdr:to>
    <xdr:sp macro="" textlink="">
      <xdr:nvSpPr>
        <xdr:cNvPr id="287" name="フローチャート: 判断 286"/>
        <xdr:cNvSpPr/>
      </xdr:nvSpPr>
      <xdr:spPr>
        <a:xfrm>
          <a:off x="19177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83820</xdr:rowOff>
    </xdr:from>
    <xdr:to xmlns:xdr="http://schemas.openxmlformats.org/drawingml/2006/spreadsheetDrawing">
      <xdr:col>6</xdr:col>
      <xdr:colOff>38100</xdr:colOff>
      <xdr:row>84</xdr:row>
      <xdr:rowOff>13335</xdr:rowOff>
    </xdr:to>
    <xdr:sp macro="" textlink="">
      <xdr:nvSpPr>
        <xdr:cNvPr id="288" name="フローチャート: 判断 287"/>
        <xdr:cNvSpPr/>
      </xdr:nvSpPr>
      <xdr:spPr>
        <a:xfrm>
          <a:off x="1054100" y="1431417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60730" cy="259080"/>
    <xdr:sp macro="" textlink="">
      <xdr:nvSpPr>
        <xdr:cNvPr id="289" name="テキスト ボックス 288"/>
        <xdr:cNvSpPr txBox="1"/>
      </xdr:nvSpPr>
      <xdr:spPr>
        <a:xfrm>
          <a:off x="432816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149225</xdr:rowOff>
    </xdr:from>
    <xdr:ext cx="762000" cy="259080"/>
    <xdr:sp macro="" textlink="">
      <xdr:nvSpPr>
        <xdr:cNvPr id="290" name="テキスト ボックス 289"/>
        <xdr:cNvSpPr txBox="1"/>
      </xdr:nvSpPr>
      <xdr:spPr>
        <a:xfrm>
          <a:off x="35153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60730" cy="259080"/>
    <xdr:sp macro="" textlink="">
      <xdr:nvSpPr>
        <xdr:cNvPr id="291" name="テキスト ボックス 290"/>
        <xdr:cNvSpPr txBox="1"/>
      </xdr:nvSpPr>
      <xdr:spPr>
        <a:xfrm>
          <a:off x="264668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2000" cy="259080"/>
    <xdr:sp macro="" textlink="">
      <xdr:nvSpPr>
        <xdr:cNvPr id="292" name="テキスト ボックス 291"/>
        <xdr:cNvSpPr txBox="1"/>
      </xdr:nvSpPr>
      <xdr:spPr>
        <a:xfrm>
          <a:off x="17830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149225</xdr:rowOff>
    </xdr:from>
    <xdr:ext cx="762000" cy="259080"/>
    <xdr:sp macro="" textlink="">
      <xdr:nvSpPr>
        <xdr:cNvPr id="293" name="テキスト ボックス 292"/>
        <xdr:cNvSpPr txBox="1"/>
      </xdr:nvSpPr>
      <xdr:spPr>
        <a:xfrm>
          <a:off x="9194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48895</xdr:rowOff>
    </xdr:from>
    <xdr:to xmlns:xdr="http://schemas.openxmlformats.org/drawingml/2006/spreadsheetDrawing">
      <xdr:col>24</xdr:col>
      <xdr:colOff>114300</xdr:colOff>
      <xdr:row>85</xdr:row>
      <xdr:rowOff>150495</xdr:rowOff>
    </xdr:to>
    <xdr:sp macro="" textlink="">
      <xdr:nvSpPr>
        <xdr:cNvPr id="294" name="楕円 293"/>
        <xdr:cNvSpPr/>
      </xdr:nvSpPr>
      <xdr:spPr>
        <a:xfrm>
          <a:off x="446278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27940</xdr:rowOff>
    </xdr:from>
    <xdr:ext cx="405130" cy="259080"/>
    <xdr:sp macro="" textlink="">
      <xdr:nvSpPr>
        <xdr:cNvPr id="295" name="【公営住宅】&#10;有形固定資産減価償却率該当値テキスト"/>
        <xdr:cNvSpPr txBox="1"/>
      </xdr:nvSpPr>
      <xdr:spPr>
        <a:xfrm>
          <a:off x="4551680" y="1460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167640</xdr:rowOff>
    </xdr:from>
    <xdr:to xmlns:xdr="http://schemas.openxmlformats.org/drawingml/2006/spreadsheetDrawing">
      <xdr:col>20</xdr:col>
      <xdr:colOff>38100</xdr:colOff>
      <xdr:row>85</xdr:row>
      <xdr:rowOff>98425</xdr:rowOff>
    </xdr:to>
    <xdr:sp macro="" textlink="">
      <xdr:nvSpPr>
        <xdr:cNvPr id="296" name="楕円 295"/>
        <xdr:cNvSpPr/>
      </xdr:nvSpPr>
      <xdr:spPr>
        <a:xfrm>
          <a:off x="3649980" y="1456944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46990</xdr:rowOff>
    </xdr:from>
    <xdr:to xmlns:xdr="http://schemas.openxmlformats.org/drawingml/2006/spreadsheetDrawing">
      <xdr:col>24</xdr:col>
      <xdr:colOff>63500</xdr:colOff>
      <xdr:row>85</xdr:row>
      <xdr:rowOff>100330</xdr:rowOff>
    </xdr:to>
    <xdr:cxnSp macro="">
      <xdr:nvCxnSpPr>
        <xdr:cNvPr id="297" name="直線コネクタ 296"/>
        <xdr:cNvCxnSpPr/>
      </xdr:nvCxnSpPr>
      <xdr:spPr>
        <a:xfrm>
          <a:off x="3700780" y="14620240"/>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114935</xdr:rowOff>
    </xdr:from>
    <xdr:to xmlns:xdr="http://schemas.openxmlformats.org/drawingml/2006/spreadsheetDrawing">
      <xdr:col>15</xdr:col>
      <xdr:colOff>101600</xdr:colOff>
      <xdr:row>85</xdr:row>
      <xdr:rowOff>45085</xdr:rowOff>
    </xdr:to>
    <xdr:sp macro="" textlink="">
      <xdr:nvSpPr>
        <xdr:cNvPr id="298" name="楕円 297"/>
        <xdr:cNvSpPr/>
      </xdr:nvSpPr>
      <xdr:spPr>
        <a:xfrm>
          <a:off x="2781300" y="14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165100</xdr:rowOff>
    </xdr:from>
    <xdr:to xmlns:xdr="http://schemas.openxmlformats.org/drawingml/2006/spreadsheetDrawing">
      <xdr:col>19</xdr:col>
      <xdr:colOff>177800</xdr:colOff>
      <xdr:row>85</xdr:row>
      <xdr:rowOff>46990</xdr:rowOff>
    </xdr:to>
    <xdr:cxnSp macro="">
      <xdr:nvCxnSpPr>
        <xdr:cNvPr id="299" name="直線コネクタ 298"/>
        <xdr:cNvCxnSpPr/>
      </xdr:nvCxnSpPr>
      <xdr:spPr>
        <a:xfrm>
          <a:off x="2832100" y="14566900"/>
          <a:ext cx="8686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71755</xdr:rowOff>
    </xdr:from>
    <xdr:to xmlns:xdr="http://schemas.openxmlformats.org/drawingml/2006/spreadsheetDrawing">
      <xdr:col>10</xdr:col>
      <xdr:colOff>165100</xdr:colOff>
      <xdr:row>85</xdr:row>
      <xdr:rowOff>1905</xdr:rowOff>
    </xdr:to>
    <xdr:sp macro="" textlink="">
      <xdr:nvSpPr>
        <xdr:cNvPr id="300" name="楕円 299"/>
        <xdr:cNvSpPr/>
      </xdr:nvSpPr>
      <xdr:spPr>
        <a:xfrm>
          <a:off x="19177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122555</xdr:rowOff>
    </xdr:from>
    <xdr:to xmlns:xdr="http://schemas.openxmlformats.org/drawingml/2006/spreadsheetDrawing">
      <xdr:col>15</xdr:col>
      <xdr:colOff>50800</xdr:colOff>
      <xdr:row>84</xdr:row>
      <xdr:rowOff>165100</xdr:rowOff>
    </xdr:to>
    <xdr:cxnSp macro="">
      <xdr:nvCxnSpPr>
        <xdr:cNvPr id="301" name="直線コネクタ 300"/>
        <xdr:cNvCxnSpPr/>
      </xdr:nvCxnSpPr>
      <xdr:spPr>
        <a:xfrm>
          <a:off x="1968500" y="14524355"/>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5080</xdr:rowOff>
    </xdr:from>
    <xdr:ext cx="403860" cy="259080"/>
    <xdr:sp macro="" textlink="">
      <xdr:nvSpPr>
        <xdr:cNvPr id="302" name="n_1aveValue【公営住宅】&#10;有形固定資産減価償却率"/>
        <xdr:cNvSpPr txBox="1"/>
      </xdr:nvSpPr>
      <xdr:spPr>
        <a:xfrm>
          <a:off x="3490595" y="14063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7620</xdr:rowOff>
    </xdr:from>
    <xdr:ext cx="405130" cy="257810"/>
    <xdr:sp macro="" textlink="">
      <xdr:nvSpPr>
        <xdr:cNvPr id="303" name="n_2aveValue【公営住宅】&#10;有形固定資産減価償却率"/>
        <xdr:cNvSpPr txBox="1"/>
      </xdr:nvSpPr>
      <xdr:spPr>
        <a:xfrm>
          <a:off x="2634615" y="14066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167640</xdr:rowOff>
    </xdr:from>
    <xdr:ext cx="403860" cy="257810"/>
    <xdr:sp macro="" textlink="">
      <xdr:nvSpPr>
        <xdr:cNvPr id="304" name="n_3aveValue【公営住宅】&#10;有形固定資産減価償却率"/>
        <xdr:cNvSpPr txBox="1"/>
      </xdr:nvSpPr>
      <xdr:spPr>
        <a:xfrm>
          <a:off x="1771015" y="14055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29845</xdr:rowOff>
    </xdr:from>
    <xdr:ext cx="403860" cy="257175"/>
    <xdr:sp macro="" textlink="">
      <xdr:nvSpPr>
        <xdr:cNvPr id="305" name="n_4aveValue【公営住宅】&#10;有形固定資産減価償却率"/>
        <xdr:cNvSpPr txBox="1"/>
      </xdr:nvSpPr>
      <xdr:spPr>
        <a:xfrm>
          <a:off x="907415" y="1408874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88900</xdr:rowOff>
    </xdr:from>
    <xdr:ext cx="403860" cy="257175"/>
    <xdr:sp macro="" textlink="">
      <xdr:nvSpPr>
        <xdr:cNvPr id="306" name="n_1mainValue【公営住宅】&#10;有形固定資産減価償却率"/>
        <xdr:cNvSpPr txBox="1"/>
      </xdr:nvSpPr>
      <xdr:spPr>
        <a:xfrm>
          <a:off x="3490595" y="1466215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35560</xdr:rowOff>
    </xdr:from>
    <xdr:ext cx="405130" cy="258445"/>
    <xdr:sp macro="" textlink="">
      <xdr:nvSpPr>
        <xdr:cNvPr id="307" name="n_2mainValue【公営住宅】&#10;有形固定資産減価償却率"/>
        <xdr:cNvSpPr txBox="1"/>
      </xdr:nvSpPr>
      <xdr:spPr>
        <a:xfrm>
          <a:off x="2634615" y="14608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164465</xdr:rowOff>
    </xdr:from>
    <xdr:ext cx="403860" cy="258445"/>
    <xdr:sp macro="" textlink="">
      <xdr:nvSpPr>
        <xdr:cNvPr id="308" name="n_3mainValue【公営住宅】&#10;有形固定資産減価償却率"/>
        <xdr:cNvSpPr txBox="1"/>
      </xdr:nvSpPr>
      <xdr:spPr>
        <a:xfrm>
          <a:off x="1771015" y="145662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09" name="正方形/長方形 308"/>
        <xdr:cNvSpPr/>
      </xdr:nvSpPr>
      <xdr:spPr>
        <a:xfrm>
          <a:off x="643128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10" name="正方形/長方形 309"/>
        <xdr:cNvSpPr/>
      </xdr:nvSpPr>
      <xdr:spPr>
        <a:xfrm>
          <a:off x="6553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69215</xdr:rowOff>
    </xdr:to>
    <xdr:sp macro="" textlink="">
      <xdr:nvSpPr>
        <xdr:cNvPr id="311" name="正方形/長方形 310"/>
        <xdr:cNvSpPr/>
      </xdr:nvSpPr>
      <xdr:spPr>
        <a:xfrm>
          <a:off x="6553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12" name="正方形/長方形 311"/>
        <xdr:cNvSpPr/>
      </xdr:nvSpPr>
      <xdr:spPr>
        <a:xfrm>
          <a:off x="75438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69215</xdr:rowOff>
    </xdr:to>
    <xdr:sp macro="" textlink="">
      <xdr:nvSpPr>
        <xdr:cNvPr id="313" name="正方形/長方形 312"/>
        <xdr:cNvSpPr/>
      </xdr:nvSpPr>
      <xdr:spPr>
        <a:xfrm>
          <a:off x="75438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14" name="正方形/長方形 313"/>
        <xdr:cNvSpPr/>
      </xdr:nvSpPr>
      <xdr:spPr>
        <a:xfrm>
          <a:off x="8656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69215</xdr:rowOff>
    </xdr:to>
    <xdr:sp macro="" textlink="">
      <xdr:nvSpPr>
        <xdr:cNvPr id="315" name="正方形/長方形 314"/>
        <xdr:cNvSpPr/>
      </xdr:nvSpPr>
      <xdr:spPr>
        <a:xfrm>
          <a:off x="8656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16" name="正方形/長方形 315"/>
        <xdr:cNvSpPr/>
      </xdr:nvSpPr>
      <xdr:spPr>
        <a:xfrm>
          <a:off x="6431280" y="12953365"/>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17" name="テキスト ボックス 316"/>
        <xdr:cNvSpPr txBox="1"/>
      </xdr:nvSpPr>
      <xdr:spPr>
        <a:xfrm>
          <a:off x="639318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18" name="直線コネクタ 317"/>
        <xdr:cNvCxnSpPr/>
      </xdr:nvCxnSpPr>
      <xdr:spPr>
        <a:xfrm>
          <a:off x="6431280" y="15239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9" name="直線コネクタ 318"/>
        <xdr:cNvCxnSpPr/>
      </xdr:nvCxnSpPr>
      <xdr:spPr>
        <a:xfrm>
          <a:off x="6431280" y="1485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175"/>
    <xdr:sp macro="" textlink="">
      <xdr:nvSpPr>
        <xdr:cNvPr id="320" name="テキスト ボックス 319"/>
        <xdr:cNvSpPr txBox="1"/>
      </xdr:nvSpPr>
      <xdr:spPr>
        <a:xfrm>
          <a:off x="5974080" y="147167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1" name="直線コネクタ 320"/>
        <xdr:cNvCxnSpPr/>
      </xdr:nvCxnSpPr>
      <xdr:spPr>
        <a:xfrm>
          <a:off x="6431280" y="1447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104775</xdr:rowOff>
    </xdr:from>
    <xdr:ext cx="466090" cy="258445"/>
    <xdr:sp macro="" textlink="">
      <xdr:nvSpPr>
        <xdr:cNvPr id="322" name="テキスト ボックス 321"/>
        <xdr:cNvSpPr txBox="1"/>
      </xdr:nvSpPr>
      <xdr:spPr>
        <a:xfrm>
          <a:off x="5974080" y="143351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23" name="直線コネクタ 322"/>
        <xdr:cNvCxnSpPr/>
      </xdr:nvCxnSpPr>
      <xdr:spPr>
        <a:xfrm>
          <a:off x="6431280" y="14096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66675</xdr:rowOff>
    </xdr:from>
    <xdr:ext cx="466090" cy="257810"/>
    <xdr:sp macro="" textlink="">
      <xdr:nvSpPr>
        <xdr:cNvPr id="324" name="テキスト ボックス 323"/>
        <xdr:cNvSpPr txBox="1"/>
      </xdr:nvSpPr>
      <xdr:spPr>
        <a:xfrm>
          <a:off x="5974080" y="139541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5" name="直線コネクタ 324"/>
        <xdr:cNvCxnSpPr/>
      </xdr:nvCxnSpPr>
      <xdr:spPr>
        <a:xfrm>
          <a:off x="6431280" y="1371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26" name="テキスト ボックス 325"/>
        <xdr:cNvSpPr txBox="1"/>
      </xdr:nvSpPr>
      <xdr:spPr>
        <a:xfrm>
          <a:off x="597408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7" name="直線コネクタ 326"/>
        <xdr:cNvCxnSpPr/>
      </xdr:nvCxnSpPr>
      <xdr:spPr>
        <a:xfrm>
          <a:off x="6431280" y="1333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161925</xdr:rowOff>
    </xdr:from>
    <xdr:ext cx="530225" cy="258445"/>
    <xdr:sp macro="" textlink="">
      <xdr:nvSpPr>
        <xdr:cNvPr id="328" name="テキスト ボックス 327"/>
        <xdr:cNvSpPr txBox="1"/>
      </xdr:nvSpPr>
      <xdr:spPr>
        <a:xfrm>
          <a:off x="5915025" y="13192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29" name="直線コネクタ 328"/>
        <xdr:cNvCxnSpPr/>
      </xdr:nvCxnSpPr>
      <xdr:spPr>
        <a:xfrm>
          <a:off x="6431280" y="12953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123825</xdr:rowOff>
    </xdr:from>
    <xdr:ext cx="530225" cy="257175"/>
    <xdr:sp macro="" textlink="">
      <xdr:nvSpPr>
        <xdr:cNvPr id="330" name="テキスト ボックス 329"/>
        <xdr:cNvSpPr txBox="1"/>
      </xdr:nvSpPr>
      <xdr:spPr>
        <a:xfrm>
          <a:off x="5915025" y="128111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31" name="【公営住宅】&#10;一人当たり面積グラフ枠"/>
        <xdr:cNvSpPr/>
      </xdr:nvSpPr>
      <xdr:spPr>
        <a:xfrm>
          <a:off x="6431280" y="12953365"/>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78</xdr:row>
      <xdr:rowOff>160655</xdr:rowOff>
    </xdr:from>
    <xdr:to xmlns:xdr="http://schemas.openxmlformats.org/drawingml/2006/spreadsheetDrawing">
      <xdr:col>54</xdr:col>
      <xdr:colOff>185420</xdr:colOff>
      <xdr:row>86</xdr:row>
      <xdr:rowOff>89535</xdr:rowOff>
    </xdr:to>
    <xdr:cxnSp macro="">
      <xdr:nvCxnSpPr>
        <xdr:cNvPr id="332" name="直線コネクタ 331"/>
        <xdr:cNvCxnSpPr/>
      </xdr:nvCxnSpPr>
      <xdr:spPr>
        <a:xfrm flipV="1">
          <a:off x="10198100" y="13533755"/>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93345</xdr:rowOff>
    </xdr:from>
    <xdr:ext cx="468630" cy="259080"/>
    <xdr:sp macro="" textlink="">
      <xdr:nvSpPr>
        <xdr:cNvPr id="333" name="【公営住宅】&#10;一人当たり面積最小値テキスト"/>
        <xdr:cNvSpPr txBox="1"/>
      </xdr:nvSpPr>
      <xdr:spPr>
        <a:xfrm>
          <a:off x="10236200" y="14838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89535</xdr:rowOff>
    </xdr:from>
    <xdr:to xmlns:xdr="http://schemas.openxmlformats.org/drawingml/2006/spreadsheetDrawing">
      <xdr:col>55</xdr:col>
      <xdr:colOff>88900</xdr:colOff>
      <xdr:row>86</xdr:row>
      <xdr:rowOff>89535</xdr:rowOff>
    </xdr:to>
    <xdr:cxnSp macro="">
      <xdr:nvCxnSpPr>
        <xdr:cNvPr id="334" name="直線コネクタ 333"/>
        <xdr:cNvCxnSpPr/>
      </xdr:nvCxnSpPr>
      <xdr:spPr>
        <a:xfrm>
          <a:off x="10114280" y="14834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107315</xdr:rowOff>
    </xdr:from>
    <xdr:ext cx="533400" cy="258445"/>
    <xdr:sp macro="" textlink="">
      <xdr:nvSpPr>
        <xdr:cNvPr id="335" name="【公営住宅】&#10;一人当たり面積最大値テキスト"/>
        <xdr:cNvSpPr txBox="1"/>
      </xdr:nvSpPr>
      <xdr:spPr>
        <a:xfrm>
          <a:off x="10236200" y="133089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160655</xdr:rowOff>
    </xdr:from>
    <xdr:to xmlns:xdr="http://schemas.openxmlformats.org/drawingml/2006/spreadsheetDrawing">
      <xdr:col>55</xdr:col>
      <xdr:colOff>88900</xdr:colOff>
      <xdr:row>78</xdr:row>
      <xdr:rowOff>160655</xdr:rowOff>
    </xdr:to>
    <xdr:cxnSp macro="">
      <xdr:nvCxnSpPr>
        <xdr:cNvPr id="336" name="直線コネクタ 335"/>
        <xdr:cNvCxnSpPr/>
      </xdr:nvCxnSpPr>
      <xdr:spPr>
        <a:xfrm>
          <a:off x="10114280" y="13533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167640</xdr:rowOff>
    </xdr:from>
    <xdr:ext cx="468630" cy="257810"/>
    <xdr:sp macro="" textlink="">
      <xdr:nvSpPr>
        <xdr:cNvPr id="337" name="【公営住宅】&#10;一人当たり面積平均値テキスト"/>
        <xdr:cNvSpPr txBox="1"/>
      </xdr:nvSpPr>
      <xdr:spPr>
        <a:xfrm>
          <a:off x="10236200" y="1439799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144780</xdr:rowOff>
    </xdr:from>
    <xdr:to xmlns:xdr="http://schemas.openxmlformats.org/drawingml/2006/spreadsheetDrawing">
      <xdr:col>55</xdr:col>
      <xdr:colOff>50800</xdr:colOff>
      <xdr:row>85</xdr:row>
      <xdr:rowOff>74930</xdr:rowOff>
    </xdr:to>
    <xdr:sp macro="" textlink="">
      <xdr:nvSpPr>
        <xdr:cNvPr id="338" name="フローチャート: 判断 337"/>
        <xdr:cNvSpPr/>
      </xdr:nvSpPr>
      <xdr:spPr>
        <a:xfrm>
          <a:off x="10152380" y="145465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167640</xdr:rowOff>
    </xdr:from>
    <xdr:to xmlns:xdr="http://schemas.openxmlformats.org/drawingml/2006/spreadsheetDrawing">
      <xdr:col>50</xdr:col>
      <xdr:colOff>165100</xdr:colOff>
      <xdr:row>85</xdr:row>
      <xdr:rowOff>99060</xdr:rowOff>
    </xdr:to>
    <xdr:sp macro="" textlink="">
      <xdr:nvSpPr>
        <xdr:cNvPr id="339" name="フローチャート: 判断 338"/>
        <xdr:cNvSpPr/>
      </xdr:nvSpPr>
      <xdr:spPr>
        <a:xfrm>
          <a:off x="9334500" y="145694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10795</xdr:rowOff>
    </xdr:from>
    <xdr:to xmlns:xdr="http://schemas.openxmlformats.org/drawingml/2006/spreadsheetDrawing">
      <xdr:col>46</xdr:col>
      <xdr:colOff>38100</xdr:colOff>
      <xdr:row>85</xdr:row>
      <xdr:rowOff>113030</xdr:rowOff>
    </xdr:to>
    <xdr:sp macro="" textlink="">
      <xdr:nvSpPr>
        <xdr:cNvPr id="340" name="フローチャート: 判断 339"/>
        <xdr:cNvSpPr/>
      </xdr:nvSpPr>
      <xdr:spPr>
        <a:xfrm>
          <a:off x="8470900" y="1458404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15240</xdr:rowOff>
    </xdr:from>
    <xdr:to xmlns:xdr="http://schemas.openxmlformats.org/drawingml/2006/spreadsheetDrawing">
      <xdr:col>41</xdr:col>
      <xdr:colOff>101600</xdr:colOff>
      <xdr:row>85</xdr:row>
      <xdr:rowOff>117475</xdr:rowOff>
    </xdr:to>
    <xdr:sp macro="" textlink="">
      <xdr:nvSpPr>
        <xdr:cNvPr id="341" name="フローチャート: 判断 340"/>
        <xdr:cNvSpPr/>
      </xdr:nvSpPr>
      <xdr:spPr>
        <a:xfrm>
          <a:off x="7602220" y="145884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9525</xdr:rowOff>
    </xdr:from>
    <xdr:to xmlns:xdr="http://schemas.openxmlformats.org/drawingml/2006/spreadsheetDrawing">
      <xdr:col>36</xdr:col>
      <xdr:colOff>165100</xdr:colOff>
      <xdr:row>85</xdr:row>
      <xdr:rowOff>111760</xdr:rowOff>
    </xdr:to>
    <xdr:sp macro="" textlink="">
      <xdr:nvSpPr>
        <xdr:cNvPr id="342" name="フローチャート: 判断 341"/>
        <xdr:cNvSpPr/>
      </xdr:nvSpPr>
      <xdr:spPr>
        <a:xfrm>
          <a:off x="6738620" y="14582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59080"/>
    <xdr:sp macro="" textlink="">
      <xdr:nvSpPr>
        <xdr:cNvPr id="343" name="テキスト ボックス 342"/>
        <xdr:cNvSpPr txBox="1"/>
      </xdr:nvSpPr>
      <xdr:spPr>
        <a:xfrm>
          <a:off x="100126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2000" cy="259080"/>
    <xdr:sp macro="" textlink="">
      <xdr:nvSpPr>
        <xdr:cNvPr id="344" name="テキスト ボックス 343"/>
        <xdr:cNvSpPr txBox="1"/>
      </xdr:nvSpPr>
      <xdr:spPr>
        <a:xfrm>
          <a:off x="91998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149225</xdr:rowOff>
    </xdr:from>
    <xdr:ext cx="762000" cy="259080"/>
    <xdr:sp macro="" textlink="">
      <xdr:nvSpPr>
        <xdr:cNvPr id="345" name="テキスト ボックス 344"/>
        <xdr:cNvSpPr txBox="1"/>
      </xdr:nvSpPr>
      <xdr:spPr>
        <a:xfrm>
          <a:off x="83362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60730" cy="259080"/>
    <xdr:sp macro="" textlink="">
      <xdr:nvSpPr>
        <xdr:cNvPr id="346" name="テキスト ボックス 345"/>
        <xdr:cNvSpPr txBox="1"/>
      </xdr:nvSpPr>
      <xdr:spPr>
        <a:xfrm>
          <a:off x="746760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2000" cy="259080"/>
    <xdr:sp macro="" textlink="">
      <xdr:nvSpPr>
        <xdr:cNvPr id="347" name="テキスト ボックス 346"/>
        <xdr:cNvSpPr txBox="1"/>
      </xdr:nvSpPr>
      <xdr:spPr>
        <a:xfrm>
          <a:off x="66040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155575</xdr:rowOff>
    </xdr:from>
    <xdr:to xmlns:xdr="http://schemas.openxmlformats.org/drawingml/2006/spreadsheetDrawing">
      <xdr:col>55</xdr:col>
      <xdr:colOff>50800</xdr:colOff>
      <xdr:row>86</xdr:row>
      <xdr:rowOff>85090</xdr:rowOff>
    </xdr:to>
    <xdr:sp macro="" textlink="">
      <xdr:nvSpPr>
        <xdr:cNvPr id="348" name="楕円 347"/>
        <xdr:cNvSpPr/>
      </xdr:nvSpPr>
      <xdr:spPr>
        <a:xfrm>
          <a:off x="10152380" y="1472882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69850</xdr:rowOff>
    </xdr:from>
    <xdr:ext cx="468630" cy="258445"/>
    <xdr:sp macro="" textlink="">
      <xdr:nvSpPr>
        <xdr:cNvPr id="349" name="【公営住宅】&#10;一人当たり面積該当値テキスト"/>
        <xdr:cNvSpPr txBox="1"/>
      </xdr:nvSpPr>
      <xdr:spPr>
        <a:xfrm>
          <a:off x="10236200" y="146431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158115</xdr:rowOff>
    </xdr:from>
    <xdr:to xmlns:xdr="http://schemas.openxmlformats.org/drawingml/2006/spreadsheetDrawing">
      <xdr:col>50</xdr:col>
      <xdr:colOff>165100</xdr:colOff>
      <xdr:row>86</xdr:row>
      <xdr:rowOff>88265</xdr:rowOff>
    </xdr:to>
    <xdr:sp macro="" textlink="">
      <xdr:nvSpPr>
        <xdr:cNvPr id="350" name="楕円 349"/>
        <xdr:cNvSpPr/>
      </xdr:nvSpPr>
      <xdr:spPr>
        <a:xfrm>
          <a:off x="9334500" y="147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34290</xdr:rowOff>
    </xdr:from>
    <xdr:to xmlns:xdr="http://schemas.openxmlformats.org/drawingml/2006/spreadsheetDrawing">
      <xdr:col>55</xdr:col>
      <xdr:colOff>0</xdr:colOff>
      <xdr:row>86</xdr:row>
      <xdr:rowOff>36830</xdr:rowOff>
    </xdr:to>
    <xdr:cxnSp macro="">
      <xdr:nvCxnSpPr>
        <xdr:cNvPr id="351" name="直線コネクタ 350"/>
        <xdr:cNvCxnSpPr/>
      </xdr:nvCxnSpPr>
      <xdr:spPr>
        <a:xfrm flipV="1">
          <a:off x="9385300" y="1477899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158750</xdr:rowOff>
    </xdr:from>
    <xdr:to xmlns:xdr="http://schemas.openxmlformats.org/drawingml/2006/spreadsheetDrawing">
      <xdr:col>46</xdr:col>
      <xdr:colOff>38100</xdr:colOff>
      <xdr:row>86</xdr:row>
      <xdr:rowOff>88900</xdr:rowOff>
    </xdr:to>
    <xdr:sp macro="" textlink="">
      <xdr:nvSpPr>
        <xdr:cNvPr id="352" name="楕円 351"/>
        <xdr:cNvSpPr/>
      </xdr:nvSpPr>
      <xdr:spPr>
        <a:xfrm>
          <a:off x="8470900" y="14732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36830</xdr:rowOff>
    </xdr:from>
    <xdr:to xmlns:xdr="http://schemas.openxmlformats.org/drawingml/2006/spreadsheetDrawing">
      <xdr:col>50</xdr:col>
      <xdr:colOff>114300</xdr:colOff>
      <xdr:row>86</xdr:row>
      <xdr:rowOff>38100</xdr:rowOff>
    </xdr:to>
    <xdr:cxnSp macro="">
      <xdr:nvCxnSpPr>
        <xdr:cNvPr id="353" name="直線コネクタ 352"/>
        <xdr:cNvCxnSpPr/>
      </xdr:nvCxnSpPr>
      <xdr:spPr>
        <a:xfrm flipV="1">
          <a:off x="8521700" y="1478153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160020</xdr:rowOff>
    </xdr:from>
    <xdr:to xmlns:xdr="http://schemas.openxmlformats.org/drawingml/2006/spreadsheetDrawing">
      <xdr:col>41</xdr:col>
      <xdr:colOff>101600</xdr:colOff>
      <xdr:row>86</xdr:row>
      <xdr:rowOff>90170</xdr:rowOff>
    </xdr:to>
    <xdr:sp macro="" textlink="">
      <xdr:nvSpPr>
        <xdr:cNvPr id="354" name="楕円 353"/>
        <xdr:cNvSpPr/>
      </xdr:nvSpPr>
      <xdr:spPr>
        <a:xfrm>
          <a:off x="760222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38100</xdr:rowOff>
    </xdr:from>
    <xdr:to xmlns:xdr="http://schemas.openxmlformats.org/drawingml/2006/spreadsheetDrawing">
      <xdr:col>45</xdr:col>
      <xdr:colOff>177800</xdr:colOff>
      <xdr:row>86</xdr:row>
      <xdr:rowOff>39370</xdr:rowOff>
    </xdr:to>
    <xdr:cxnSp macro="">
      <xdr:nvCxnSpPr>
        <xdr:cNvPr id="355" name="直線コネクタ 354"/>
        <xdr:cNvCxnSpPr/>
      </xdr:nvCxnSpPr>
      <xdr:spPr>
        <a:xfrm flipV="1">
          <a:off x="7653020" y="1478280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115570</xdr:rowOff>
    </xdr:from>
    <xdr:ext cx="468630" cy="259080"/>
    <xdr:sp macro="" textlink="">
      <xdr:nvSpPr>
        <xdr:cNvPr id="356" name="n_1aveValue【公営住宅】&#10;一人当たり面積"/>
        <xdr:cNvSpPr txBox="1"/>
      </xdr:nvSpPr>
      <xdr:spPr>
        <a:xfrm>
          <a:off x="9142730" y="14345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128905</xdr:rowOff>
    </xdr:from>
    <xdr:ext cx="469900" cy="258445"/>
    <xdr:sp macro="" textlink="">
      <xdr:nvSpPr>
        <xdr:cNvPr id="357" name="n_2aveValue【公営住宅】&#10;一人当たり面積"/>
        <xdr:cNvSpPr txBox="1"/>
      </xdr:nvSpPr>
      <xdr:spPr>
        <a:xfrm>
          <a:off x="8291830" y="14359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133985</xdr:rowOff>
    </xdr:from>
    <xdr:ext cx="468630" cy="257810"/>
    <xdr:sp macro="" textlink="">
      <xdr:nvSpPr>
        <xdr:cNvPr id="358" name="n_3aveValue【公営住宅】&#10;一人当たり面積"/>
        <xdr:cNvSpPr txBox="1"/>
      </xdr:nvSpPr>
      <xdr:spPr>
        <a:xfrm>
          <a:off x="7423150" y="14364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127635</xdr:rowOff>
    </xdr:from>
    <xdr:ext cx="468630" cy="258445"/>
    <xdr:sp macro="" textlink="">
      <xdr:nvSpPr>
        <xdr:cNvPr id="359" name="n_4aveValue【公営住宅】&#10;一人当たり面積"/>
        <xdr:cNvSpPr txBox="1"/>
      </xdr:nvSpPr>
      <xdr:spPr>
        <a:xfrm>
          <a:off x="6559550" y="143579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79375</xdr:rowOff>
    </xdr:from>
    <xdr:ext cx="468630" cy="258445"/>
    <xdr:sp macro="" textlink="">
      <xdr:nvSpPr>
        <xdr:cNvPr id="360" name="n_1mainValue【公営住宅】&#10;一人当たり面積"/>
        <xdr:cNvSpPr txBox="1"/>
      </xdr:nvSpPr>
      <xdr:spPr>
        <a:xfrm>
          <a:off x="9142730" y="148240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80645</xdr:rowOff>
    </xdr:from>
    <xdr:ext cx="469900" cy="259080"/>
    <xdr:sp macro="" textlink="">
      <xdr:nvSpPr>
        <xdr:cNvPr id="361" name="n_2mainValue【公営住宅】&#10;一人当たり面積"/>
        <xdr:cNvSpPr txBox="1"/>
      </xdr:nvSpPr>
      <xdr:spPr>
        <a:xfrm>
          <a:off x="8291830" y="1482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81915</xdr:rowOff>
    </xdr:from>
    <xdr:ext cx="468630" cy="259080"/>
    <xdr:sp macro="" textlink="">
      <xdr:nvSpPr>
        <xdr:cNvPr id="362" name="n_3mainValue【公営住宅】&#10;一人当たり面積"/>
        <xdr:cNvSpPr txBox="1"/>
      </xdr:nvSpPr>
      <xdr:spPr>
        <a:xfrm>
          <a:off x="7423150" y="148266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3" name="正方形/長方形 362"/>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4" name="正方形/長方形 363"/>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5" name="正方形/長方形 364"/>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6" name="正方形/長方形 365"/>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7" name="正方形/長方形 366"/>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8" name="正方形/長方形 367"/>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9" name="正方形/長方形 368"/>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0" name="正方形/長方形 369"/>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1" name="正方形/長方形 370"/>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2" name="正方形/長方形 371"/>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3" name="正方形/長方形 372"/>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4" name="正方形/長方形 373"/>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5" name="正方形/長方形 374"/>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6" name="正方形/長方形 375"/>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7" name="正方形/長方形 376"/>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8" name="正方形/長方形 377"/>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9" name="正方形/長方形 378"/>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380" name="正方形/長方形 379"/>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381" name="正方形/長方形 380"/>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382" name="正方形/長方形 381"/>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383" name="正方形/長方形 382"/>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384" name="正方形/長方形 383"/>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385" name="正方形/長方形 384"/>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6" name="正方形/長方形 385"/>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87" name="テキスト ボックス 386"/>
        <xdr:cNvSpPr txBox="1"/>
      </xdr:nvSpPr>
      <xdr:spPr>
        <a:xfrm>
          <a:off x="120777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8" name="直線コネクタ 387"/>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8445"/>
    <xdr:sp macro="" textlink="">
      <xdr:nvSpPr>
        <xdr:cNvPr id="389" name="テキスト ボックス 388"/>
        <xdr:cNvSpPr txBox="1"/>
      </xdr:nvSpPr>
      <xdr:spPr>
        <a:xfrm>
          <a:off x="1166368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177800</xdr:colOff>
      <xdr:row>42</xdr:row>
      <xdr:rowOff>37465</xdr:rowOff>
    </xdr:to>
    <xdr:cxnSp macro="">
      <xdr:nvCxnSpPr>
        <xdr:cNvPr id="390" name="直線コネクタ 389"/>
        <xdr:cNvCxnSpPr/>
      </xdr:nvCxnSpPr>
      <xdr:spPr>
        <a:xfrm>
          <a:off x="1211580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7360" cy="257810"/>
    <xdr:sp macro="" textlink="">
      <xdr:nvSpPr>
        <xdr:cNvPr id="391" name="テキスト ボックス 390"/>
        <xdr:cNvSpPr txBox="1"/>
      </xdr:nvSpPr>
      <xdr:spPr>
        <a:xfrm>
          <a:off x="11663680" y="7096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92" name="直線コネクタ 391"/>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393" name="テキスト ボックス 392"/>
        <xdr:cNvSpPr txBox="1"/>
      </xdr:nvSpPr>
      <xdr:spPr>
        <a:xfrm>
          <a:off x="1172273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94" name="直線コネクタ 393"/>
        <xdr:cNvCxnSpPr/>
      </xdr:nvCxnSpPr>
      <xdr:spPr>
        <a:xfrm>
          <a:off x="1211580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161925</xdr:rowOff>
    </xdr:from>
    <xdr:ext cx="403225" cy="258445"/>
    <xdr:sp macro="" textlink="">
      <xdr:nvSpPr>
        <xdr:cNvPr id="395" name="テキスト ボックス 394"/>
        <xdr:cNvSpPr txBox="1"/>
      </xdr:nvSpPr>
      <xdr:spPr>
        <a:xfrm>
          <a:off x="11722735" y="633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177800</xdr:colOff>
      <xdr:row>35</xdr:row>
      <xdr:rowOff>94615</xdr:rowOff>
    </xdr:to>
    <xdr:cxnSp macro="">
      <xdr:nvCxnSpPr>
        <xdr:cNvPr id="396" name="直線コネクタ 395"/>
        <xdr:cNvCxnSpPr/>
      </xdr:nvCxnSpPr>
      <xdr:spPr>
        <a:xfrm>
          <a:off x="1211580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123825</xdr:rowOff>
    </xdr:from>
    <xdr:ext cx="403225" cy="257175"/>
    <xdr:sp macro="" textlink="">
      <xdr:nvSpPr>
        <xdr:cNvPr id="397" name="テキスト ボックス 396"/>
        <xdr:cNvSpPr txBox="1"/>
      </xdr:nvSpPr>
      <xdr:spPr>
        <a:xfrm>
          <a:off x="11722735" y="59531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98" name="直線コネクタ 397"/>
        <xdr:cNvCxnSpPr/>
      </xdr:nvCxnSpPr>
      <xdr:spPr>
        <a:xfrm>
          <a:off x="1211580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399" name="テキスト ボックス 398"/>
        <xdr:cNvSpPr txBox="1"/>
      </xdr:nvSpPr>
      <xdr:spPr>
        <a:xfrm>
          <a:off x="1172273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0" name="直線コネクタ 399"/>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9080"/>
    <xdr:sp macro="" textlink="">
      <xdr:nvSpPr>
        <xdr:cNvPr id="401" name="テキスト ボックス 400"/>
        <xdr:cNvSpPr txBox="1"/>
      </xdr:nvSpPr>
      <xdr:spPr>
        <a:xfrm>
          <a:off x="11786870" y="519112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認定こども園・幼稚園・保育所】&#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94615</xdr:rowOff>
    </xdr:from>
    <xdr:to xmlns:xdr="http://schemas.openxmlformats.org/drawingml/2006/spreadsheetDrawing">
      <xdr:col>85</xdr:col>
      <xdr:colOff>126365</xdr:colOff>
      <xdr:row>42</xdr:row>
      <xdr:rowOff>37465</xdr:rowOff>
    </xdr:to>
    <xdr:cxnSp macro="">
      <xdr:nvCxnSpPr>
        <xdr:cNvPr id="403" name="直線コネクタ 402"/>
        <xdr:cNvCxnSpPr/>
      </xdr:nvCxnSpPr>
      <xdr:spPr>
        <a:xfrm flipV="1">
          <a:off x="15887065" y="575246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810"/>
    <xdr:sp macro="" textlink="">
      <xdr:nvSpPr>
        <xdr:cNvPr id="404" name="【認定こども園・幼稚園・保育所】&#10;有形固定資産減価償却率最小値テキスト"/>
        <xdr:cNvSpPr txBox="1"/>
      </xdr:nvSpPr>
      <xdr:spPr>
        <a:xfrm>
          <a:off x="159258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37465</xdr:rowOff>
    </xdr:from>
    <xdr:to xmlns:xdr="http://schemas.openxmlformats.org/drawingml/2006/spreadsheetDrawing">
      <xdr:col>86</xdr:col>
      <xdr:colOff>25400</xdr:colOff>
      <xdr:row>42</xdr:row>
      <xdr:rowOff>37465</xdr:rowOff>
    </xdr:to>
    <xdr:cxnSp macro="">
      <xdr:nvCxnSpPr>
        <xdr:cNvPr id="405" name="直線コネクタ 404"/>
        <xdr:cNvCxnSpPr/>
      </xdr:nvCxnSpPr>
      <xdr:spPr>
        <a:xfrm>
          <a:off x="15798800" y="7238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41910</xdr:rowOff>
    </xdr:from>
    <xdr:ext cx="405130" cy="257810"/>
    <xdr:sp macro="" textlink="">
      <xdr:nvSpPr>
        <xdr:cNvPr id="406" name="【認定こども園・幼稚園・保育所】&#10;有形固定資産減価償却率最大値テキスト"/>
        <xdr:cNvSpPr txBox="1"/>
      </xdr:nvSpPr>
      <xdr:spPr>
        <a:xfrm>
          <a:off x="15925800" y="55283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94615</xdr:rowOff>
    </xdr:from>
    <xdr:to xmlns:xdr="http://schemas.openxmlformats.org/drawingml/2006/spreadsheetDrawing">
      <xdr:col>86</xdr:col>
      <xdr:colOff>25400</xdr:colOff>
      <xdr:row>33</xdr:row>
      <xdr:rowOff>94615</xdr:rowOff>
    </xdr:to>
    <xdr:cxnSp macro="">
      <xdr:nvCxnSpPr>
        <xdr:cNvPr id="407" name="直線コネクタ 406"/>
        <xdr:cNvCxnSpPr/>
      </xdr:nvCxnSpPr>
      <xdr:spPr>
        <a:xfrm>
          <a:off x="15798800" y="5752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135255</xdr:rowOff>
    </xdr:from>
    <xdr:ext cx="405130" cy="257810"/>
    <xdr:sp macro="" textlink="">
      <xdr:nvSpPr>
        <xdr:cNvPr id="408" name="【認定こども園・幼稚園・保育所】&#10;有形固定資産減価償却率平均値テキスト"/>
        <xdr:cNvSpPr txBox="1"/>
      </xdr:nvSpPr>
      <xdr:spPr>
        <a:xfrm>
          <a:off x="15925800" y="63074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156845</xdr:rowOff>
    </xdr:from>
    <xdr:to xmlns:xdr="http://schemas.openxmlformats.org/drawingml/2006/spreadsheetDrawing">
      <xdr:col>85</xdr:col>
      <xdr:colOff>177800</xdr:colOff>
      <xdr:row>37</xdr:row>
      <xdr:rowOff>86995</xdr:rowOff>
    </xdr:to>
    <xdr:sp macro="" textlink="">
      <xdr:nvSpPr>
        <xdr:cNvPr id="409" name="フローチャート: 判断 408"/>
        <xdr:cNvSpPr/>
      </xdr:nvSpPr>
      <xdr:spPr>
        <a:xfrm>
          <a:off x="158369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118110</xdr:rowOff>
    </xdr:from>
    <xdr:to xmlns:xdr="http://schemas.openxmlformats.org/drawingml/2006/spreadsheetDrawing">
      <xdr:col>81</xdr:col>
      <xdr:colOff>101600</xdr:colOff>
      <xdr:row>37</xdr:row>
      <xdr:rowOff>48260</xdr:rowOff>
    </xdr:to>
    <xdr:sp macro="" textlink="">
      <xdr:nvSpPr>
        <xdr:cNvPr id="410" name="フローチャート: 判断 409"/>
        <xdr:cNvSpPr/>
      </xdr:nvSpPr>
      <xdr:spPr>
        <a:xfrm>
          <a:off x="1501902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158115</xdr:rowOff>
    </xdr:from>
    <xdr:to xmlns:xdr="http://schemas.openxmlformats.org/drawingml/2006/spreadsheetDrawing">
      <xdr:col>76</xdr:col>
      <xdr:colOff>165100</xdr:colOff>
      <xdr:row>37</xdr:row>
      <xdr:rowOff>88900</xdr:rowOff>
    </xdr:to>
    <xdr:sp macro="" textlink="">
      <xdr:nvSpPr>
        <xdr:cNvPr id="411" name="フローチャート: 判断 410"/>
        <xdr:cNvSpPr/>
      </xdr:nvSpPr>
      <xdr:spPr>
        <a:xfrm>
          <a:off x="14155420" y="6330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104775</xdr:rowOff>
    </xdr:from>
    <xdr:to xmlns:xdr="http://schemas.openxmlformats.org/drawingml/2006/spreadsheetDrawing">
      <xdr:col>72</xdr:col>
      <xdr:colOff>38100</xdr:colOff>
      <xdr:row>37</xdr:row>
      <xdr:rowOff>34925</xdr:rowOff>
    </xdr:to>
    <xdr:sp macro="" textlink="">
      <xdr:nvSpPr>
        <xdr:cNvPr id="412" name="フローチャート: 判断 411"/>
        <xdr:cNvSpPr/>
      </xdr:nvSpPr>
      <xdr:spPr>
        <a:xfrm>
          <a:off x="13291820" y="62769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9525</xdr:rowOff>
    </xdr:from>
    <xdr:to xmlns:xdr="http://schemas.openxmlformats.org/drawingml/2006/spreadsheetDrawing">
      <xdr:col>67</xdr:col>
      <xdr:colOff>101600</xdr:colOff>
      <xdr:row>37</xdr:row>
      <xdr:rowOff>111760</xdr:rowOff>
    </xdr:to>
    <xdr:sp macro="" textlink="">
      <xdr:nvSpPr>
        <xdr:cNvPr id="413" name="フローチャート: 判断 412"/>
        <xdr:cNvSpPr/>
      </xdr:nvSpPr>
      <xdr:spPr>
        <a:xfrm>
          <a:off x="12423140" y="6353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8445"/>
    <xdr:sp macro="" textlink="">
      <xdr:nvSpPr>
        <xdr:cNvPr id="414" name="テキスト ボックス 413"/>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0730" cy="258445"/>
    <xdr:sp macro="" textlink="">
      <xdr:nvSpPr>
        <xdr:cNvPr id="415" name="テキスト ボックス 414"/>
        <xdr:cNvSpPr txBox="1"/>
      </xdr:nvSpPr>
      <xdr:spPr>
        <a:xfrm>
          <a:off x="1488440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8445"/>
    <xdr:sp macro="" textlink="">
      <xdr:nvSpPr>
        <xdr:cNvPr id="416" name="テキスト ボックス 415"/>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8445"/>
    <xdr:sp macro="" textlink="">
      <xdr:nvSpPr>
        <xdr:cNvPr id="417" name="テキスト ボックス 416"/>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0730" cy="258445"/>
    <xdr:sp macro="" textlink="">
      <xdr:nvSpPr>
        <xdr:cNvPr id="418" name="テキスト ボックス 417"/>
        <xdr:cNvSpPr txBox="1"/>
      </xdr:nvSpPr>
      <xdr:spPr>
        <a:xfrm>
          <a:off x="1228852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167640</xdr:rowOff>
    </xdr:from>
    <xdr:to xmlns:xdr="http://schemas.openxmlformats.org/drawingml/2006/spreadsheetDrawing">
      <xdr:col>85</xdr:col>
      <xdr:colOff>177800</xdr:colOff>
      <xdr:row>34</xdr:row>
      <xdr:rowOff>98425</xdr:rowOff>
    </xdr:to>
    <xdr:sp macro="" textlink="">
      <xdr:nvSpPr>
        <xdr:cNvPr id="419" name="楕円 418"/>
        <xdr:cNvSpPr/>
      </xdr:nvSpPr>
      <xdr:spPr>
        <a:xfrm>
          <a:off x="15836900" y="58254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83185</xdr:rowOff>
    </xdr:from>
    <xdr:ext cx="405130" cy="259080"/>
    <xdr:sp macro="" textlink="">
      <xdr:nvSpPr>
        <xdr:cNvPr id="420" name="【認定こども園・幼稚園・保育所】&#10;有形固定資産減価償却率該当値テキスト"/>
        <xdr:cNvSpPr txBox="1"/>
      </xdr:nvSpPr>
      <xdr:spPr>
        <a:xfrm>
          <a:off x="15925800" y="5741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52070</xdr:rowOff>
    </xdr:from>
    <xdr:to xmlns:xdr="http://schemas.openxmlformats.org/drawingml/2006/spreadsheetDrawing">
      <xdr:col>81</xdr:col>
      <xdr:colOff>101600</xdr:colOff>
      <xdr:row>34</xdr:row>
      <xdr:rowOff>153035</xdr:rowOff>
    </xdr:to>
    <xdr:sp macro="" textlink="">
      <xdr:nvSpPr>
        <xdr:cNvPr id="421" name="楕円 420"/>
        <xdr:cNvSpPr/>
      </xdr:nvSpPr>
      <xdr:spPr>
        <a:xfrm>
          <a:off x="15019020" y="5881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46990</xdr:rowOff>
    </xdr:from>
    <xdr:to xmlns:xdr="http://schemas.openxmlformats.org/drawingml/2006/spreadsheetDrawing">
      <xdr:col>85</xdr:col>
      <xdr:colOff>127000</xdr:colOff>
      <xdr:row>34</xdr:row>
      <xdr:rowOff>102235</xdr:rowOff>
    </xdr:to>
    <xdr:cxnSp macro="">
      <xdr:nvCxnSpPr>
        <xdr:cNvPr id="422" name="直線コネクタ 421"/>
        <xdr:cNvCxnSpPr/>
      </xdr:nvCxnSpPr>
      <xdr:spPr>
        <a:xfrm flipV="1">
          <a:off x="15069820" y="5876290"/>
          <a:ext cx="8178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133985</xdr:rowOff>
    </xdr:from>
    <xdr:to xmlns:xdr="http://schemas.openxmlformats.org/drawingml/2006/spreadsheetDrawing">
      <xdr:col>76</xdr:col>
      <xdr:colOff>165100</xdr:colOff>
      <xdr:row>34</xdr:row>
      <xdr:rowOff>64135</xdr:rowOff>
    </xdr:to>
    <xdr:sp macro="" textlink="">
      <xdr:nvSpPr>
        <xdr:cNvPr id="423" name="楕円 422"/>
        <xdr:cNvSpPr/>
      </xdr:nvSpPr>
      <xdr:spPr>
        <a:xfrm>
          <a:off x="1415542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12700</xdr:rowOff>
    </xdr:from>
    <xdr:to xmlns:xdr="http://schemas.openxmlformats.org/drawingml/2006/spreadsheetDrawing">
      <xdr:col>81</xdr:col>
      <xdr:colOff>50800</xdr:colOff>
      <xdr:row>34</xdr:row>
      <xdr:rowOff>102235</xdr:rowOff>
    </xdr:to>
    <xdr:cxnSp macro="">
      <xdr:nvCxnSpPr>
        <xdr:cNvPr id="424" name="直線コネクタ 423"/>
        <xdr:cNvCxnSpPr/>
      </xdr:nvCxnSpPr>
      <xdr:spPr>
        <a:xfrm>
          <a:off x="14206220" y="5842000"/>
          <a:ext cx="8636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116840</xdr:rowOff>
    </xdr:from>
    <xdr:to xmlns:xdr="http://schemas.openxmlformats.org/drawingml/2006/spreadsheetDrawing">
      <xdr:col>72</xdr:col>
      <xdr:colOff>38100</xdr:colOff>
      <xdr:row>34</xdr:row>
      <xdr:rowOff>46355</xdr:rowOff>
    </xdr:to>
    <xdr:sp macro="" textlink="">
      <xdr:nvSpPr>
        <xdr:cNvPr id="425" name="楕円 424"/>
        <xdr:cNvSpPr/>
      </xdr:nvSpPr>
      <xdr:spPr>
        <a:xfrm>
          <a:off x="13291820" y="577469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167640</xdr:rowOff>
    </xdr:from>
    <xdr:to xmlns:xdr="http://schemas.openxmlformats.org/drawingml/2006/spreadsheetDrawing">
      <xdr:col>76</xdr:col>
      <xdr:colOff>114300</xdr:colOff>
      <xdr:row>34</xdr:row>
      <xdr:rowOff>12700</xdr:rowOff>
    </xdr:to>
    <xdr:cxnSp macro="">
      <xdr:nvCxnSpPr>
        <xdr:cNvPr id="426" name="直線コネクタ 425"/>
        <xdr:cNvCxnSpPr/>
      </xdr:nvCxnSpPr>
      <xdr:spPr>
        <a:xfrm>
          <a:off x="13342620" y="582549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39370</xdr:rowOff>
    </xdr:from>
    <xdr:ext cx="405130" cy="259080"/>
    <xdr:sp macro="" textlink="">
      <xdr:nvSpPr>
        <xdr:cNvPr id="427" name="n_1aveValue【認定こども園・幼稚園・保育所】&#10;有形固定資産減価償却率"/>
        <xdr:cNvSpPr txBox="1"/>
      </xdr:nvSpPr>
      <xdr:spPr>
        <a:xfrm>
          <a:off x="14859635" y="6383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80010</xdr:rowOff>
    </xdr:from>
    <xdr:ext cx="403860" cy="259080"/>
    <xdr:sp macro="" textlink="">
      <xdr:nvSpPr>
        <xdr:cNvPr id="428" name="n_2aveValue【認定こども園・幼稚園・保育所】&#10;有形固定資産減価償却率"/>
        <xdr:cNvSpPr txBox="1"/>
      </xdr:nvSpPr>
      <xdr:spPr>
        <a:xfrm>
          <a:off x="14008735" y="6423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26670</xdr:rowOff>
    </xdr:from>
    <xdr:ext cx="403860" cy="259080"/>
    <xdr:sp macro="" textlink="">
      <xdr:nvSpPr>
        <xdr:cNvPr id="429" name="n_3aveValue【認定こども園・幼稚園・保育所】&#10;有形固定資産減価償却率"/>
        <xdr:cNvSpPr txBox="1"/>
      </xdr:nvSpPr>
      <xdr:spPr>
        <a:xfrm>
          <a:off x="13145135" y="6370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127635</xdr:rowOff>
    </xdr:from>
    <xdr:ext cx="405130" cy="258445"/>
    <xdr:sp macro="" textlink="">
      <xdr:nvSpPr>
        <xdr:cNvPr id="430" name="n_4aveValue【認定こども園・幼稚園・保育所】&#10;有形固定資産減価償却率"/>
        <xdr:cNvSpPr txBox="1"/>
      </xdr:nvSpPr>
      <xdr:spPr>
        <a:xfrm>
          <a:off x="12276455" y="6128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167640</xdr:rowOff>
    </xdr:from>
    <xdr:ext cx="405130" cy="257810"/>
    <xdr:sp macro="" textlink="">
      <xdr:nvSpPr>
        <xdr:cNvPr id="431" name="n_1mainValue【認定こども園・幼稚園・保育所】&#10;有形固定資産減価償却率"/>
        <xdr:cNvSpPr txBox="1"/>
      </xdr:nvSpPr>
      <xdr:spPr>
        <a:xfrm>
          <a:off x="14859635" y="5654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80645</xdr:rowOff>
    </xdr:from>
    <xdr:ext cx="403860" cy="259080"/>
    <xdr:sp macro="" textlink="">
      <xdr:nvSpPr>
        <xdr:cNvPr id="432" name="n_2mainValue【認定こども園・幼稚園・保育所】&#10;有形固定資産減価償却率"/>
        <xdr:cNvSpPr txBox="1"/>
      </xdr:nvSpPr>
      <xdr:spPr>
        <a:xfrm>
          <a:off x="14008735" y="5567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63500</xdr:rowOff>
    </xdr:from>
    <xdr:ext cx="403860" cy="257810"/>
    <xdr:sp macro="" textlink="">
      <xdr:nvSpPr>
        <xdr:cNvPr id="433" name="n_3mainValue【認定こども園・幼稚園・保育所】&#10;有形固定資産減価償却率"/>
        <xdr:cNvSpPr txBox="1"/>
      </xdr:nvSpPr>
      <xdr:spPr>
        <a:xfrm>
          <a:off x="13145135" y="55499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4" name="正方形/長方形 433"/>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435" name="正方形/長方形 434"/>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436" name="正方形/長方形 435"/>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437" name="正方形/長方形 436"/>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438" name="正方形/長方形 437"/>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439" name="正方形/長方形 438"/>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440" name="正方形/長方形 439"/>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1" name="正方形/長方形 440"/>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42" name="テキスト ボックス 441"/>
        <xdr:cNvSpPr txBox="1"/>
      </xdr:nvSpPr>
      <xdr:spPr>
        <a:xfrm>
          <a:off x="177673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3" name="直線コネクタ 442"/>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4" name="直線コネクタ 443"/>
        <xdr:cNvCxnSpPr/>
      </xdr:nvCxnSpPr>
      <xdr:spPr>
        <a:xfrm>
          <a:off x="17800320" y="716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161925</xdr:rowOff>
    </xdr:from>
    <xdr:ext cx="467360" cy="258445"/>
    <xdr:sp macro="" textlink="">
      <xdr:nvSpPr>
        <xdr:cNvPr id="445" name="テキスト ボックス 444"/>
        <xdr:cNvSpPr txBox="1"/>
      </xdr:nvSpPr>
      <xdr:spPr>
        <a:xfrm>
          <a:off x="17348200" y="70199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6" name="直線コネクタ 445"/>
        <xdr:cNvCxnSpPr/>
      </xdr:nvCxnSpPr>
      <xdr:spPr>
        <a:xfrm>
          <a:off x="17800320" y="670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7360" cy="259080"/>
    <xdr:sp macro="" textlink="">
      <xdr:nvSpPr>
        <xdr:cNvPr id="447" name="テキスト ボックス 446"/>
        <xdr:cNvSpPr txBox="1"/>
      </xdr:nvSpPr>
      <xdr:spPr>
        <a:xfrm>
          <a:off x="17348200" y="6562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8" name="直線コネクタ 447"/>
        <xdr:cNvCxnSpPr/>
      </xdr:nvCxnSpPr>
      <xdr:spPr>
        <a:xfrm>
          <a:off x="17800320" y="624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104775</xdr:rowOff>
    </xdr:from>
    <xdr:ext cx="467360" cy="258445"/>
    <xdr:sp macro="" textlink="">
      <xdr:nvSpPr>
        <xdr:cNvPr id="449" name="テキスト ボックス 448"/>
        <xdr:cNvSpPr txBox="1"/>
      </xdr:nvSpPr>
      <xdr:spPr>
        <a:xfrm>
          <a:off x="17348200" y="61055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50" name="直線コネクタ 449"/>
        <xdr:cNvCxnSpPr/>
      </xdr:nvCxnSpPr>
      <xdr:spPr>
        <a:xfrm>
          <a:off x="17800320" y="579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161925</xdr:rowOff>
    </xdr:from>
    <xdr:ext cx="467360" cy="258445"/>
    <xdr:sp macro="" textlink="">
      <xdr:nvSpPr>
        <xdr:cNvPr id="451" name="テキスト ボックス 450"/>
        <xdr:cNvSpPr txBox="1"/>
      </xdr:nvSpPr>
      <xdr:spPr>
        <a:xfrm>
          <a:off x="17348200" y="5648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2" name="直線コネクタ 451"/>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7360" cy="259080"/>
    <xdr:sp macro="" textlink="">
      <xdr:nvSpPr>
        <xdr:cNvPr id="453" name="テキスト ボックス 452"/>
        <xdr:cNvSpPr txBox="1"/>
      </xdr:nvSpPr>
      <xdr:spPr>
        <a:xfrm>
          <a:off x="17348200" y="5191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4" name="【認定こども園・幼稚園・保育所】&#10;一人当たり面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21590</xdr:rowOff>
    </xdr:from>
    <xdr:to xmlns:xdr="http://schemas.openxmlformats.org/drawingml/2006/spreadsheetDrawing">
      <xdr:col>116</xdr:col>
      <xdr:colOff>62865</xdr:colOff>
      <xdr:row>41</xdr:row>
      <xdr:rowOff>13970</xdr:rowOff>
    </xdr:to>
    <xdr:cxnSp macro="">
      <xdr:nvCxnSpPr>
        <xdr:cNvPr id="455" name="直線コネクタ 454"/>
        <xdr:cNvCxnSpPr/>
      </xdr:nvCxnSpPr>
      <xdr:spPr>
        <a:xfrm flipV="1">
          <a:off x="21571585" y="585089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18415</xdr:rowOff>
    </xdr:from>
    <xdr:ext cx="469900" cy="257175"/>
    <xdr:sp macro="" textlink="">
      <xdr:nvSpPr>
        <xdr:cNvPr id="456" name="【認定こども園・幼稚園・保育所】&#10;一人当たり面積最小値テキスト"/>
        <xdr:cNvSpPr txBox="1"/>
      </xdr:nvSpPr>
      <xdr:spPr>
        <a:xfrm>
          <a:off x="21610320" y="70478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13970</xdr:rowOff>
    </xdr:from>
    <xdr:to xmlns:xdr="http://schemas.openxmlformats.org/drawingml/2006/spreadsheetDrawing">
      <xdr:col>116</xdr:col>
      <xdr:colOff>152400</xdr:colOff>
      <xdr:row>41</xdr:row>
      <xdr:rowOff>13970</xdr:rowOff>
    </xdr:to>
    <xdr:cxnSp macro="">
      <xdr:nvCxnSpPr>
        <xdr:cNvPr id="457" name="直線コネクタ 456"/>
        <xdr:cNvCxnSpPr/>
      </xdr:nvCxnSpPr>
      <xdr:spPr>
        <a:xfrm>
          <a:off x="21488400" y="7043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139700</xdr:rowOff>
    </xdr:from>
    <xdr:ext cx="469900" cy="259080"/>
    <xdr:sp macro="" textlink="">
      <xdr:nvSpPr>
        <xdr:cNvPr id="458" name="【認定こども園・幼稚園・保育所】&#10;一人当たり面積最大値テキスト"/>
        <xdr:cNvSpPr txBox="1"/>
      </xdr:nvSpPr>
      <xdr:spPr>
        <a:xfrm>
          <a:off x="21610320" y="56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21590</xdr:rowOff>
    </xdr:from>
    <xdr:to xmlns:xdr="http://schemas.openxmlformats.org/drawingml/2006/spreadsheetDrawing">
      <xdr:col>116</xdr:col>
      <xdr:colOff>152400</xdr:colOff>
      <xdr:row>34</xdr:row>
      <xdr:rowOff>21590</xdr:rowOff>
    </xdr:to>
    <xdr:cxnSp macro="">
      <xdr:nvCxnSpPr>
        <xdr:cNvPr id="459" name="直線コネクタ 458"/>
        <xdr:cNvCxnSpPr/>
      </xdr:nvCxnSpPr>
      <xdr:spPr>
        <a:xfrm>
          <a:off x="21488400" y="5850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159385</xdr:rowOff>
    </xdr:from>
    <xdr:ext cx="469900" cy="258445"/>
    <xdr:sp macro="" textlink="">
      <xdr:nvSpPr>
        <xdr:cNvPr id="460" name="【認定こども園・幼稚園・保育所】&#10;一人当たり面積平均値テキスト"/>
        <xdr:cNvSpPr txBox="1"/>
      </xdr:nvSpPr>
      <xdr:spPr>
        <a:xfrm>
          <a:off x="21610320" y="6331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137160</xdr:rowOff>
    </xdr:from>
    <xdr:to xmlns:xdr="http://schemas.openxmlformats.org/drawingml/2006/spreadsheetDrawing">
      <xdr:col>116</xdr:col>
      <xdr:colOff>114300</xdr:colOff>
      <xdr:row>38</xdr:row>
      <xdr:rowOff>66675</xdr:rowOff>
    </xdr:to>
    <xdr:sp macro="" textlink="">
      <xdr:nvSpPr>
        <xdr:cNvPr id="461" name="フローチャート: 判断 460"/>
        <xdr:cNvSpPr/>
      </xdr:nvSpPr>
      <xdr:spPr>
        <a:xfrm>
          <a:off x="21521420" y="648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144145</xdr:rowOff>
    </xdr:from>
    <xdr:to xmlns:xdr="http://schemas.openxmlformats.org/drawingml/2006/spreadsheetDrawing">
      <xdr:col>112</xdr:col>
      <xdr:colOff>38100</xdr:colOff>
      <xdr:row>38</xdr:row>
      <xdr:rowOff>73660</xdr:rowOff>
    </xdr:to>
    <xdr:sp macro="" textlink="">
      <xdr:nvSpPr>
        <xdr:cNvPr id="462" name="フローチャート: 判断 461"/>
        <xdr:cNvSpPr/>
      </xdr:nvSpPr>
      <xdr:spPr>
        <a:xfrm>
          <a:off x="20708620" y="648779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13335</xdr:rowOff>
    </xdr:from>
    <xdr:to xmlns:xdr="http://schemas.openxmlformats.org/drawingml/2006/spreadsheetDrawing">
      <xdr:col>107</xdr:col>
      <xdr:colOff>101600</xdr:colOff>
      <xdr:row>38</xdr:row>
      <xdr:rowOff>115570</xdr:rowOff>
    </xdr:to>
    <xdr:sp macro="" textlink="">
      <xdr:nvSpPr>
        <xdr:cNvPr id="463" name="フローチャート: 判断 462"/>
        <xdr:cNvSpPr/>
      </xdr:nvSpPr>
      <xdr:spPr>
        <a:xfrm>
          <a:off x="19839940" y="6528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38735</xdr:rowOff>
    </xdr:from>
    <xdr:to xmlns:xdr="http://schemas.openxmlformats.org/drawingml/2006/spreadsheetDrawing">
      <xdr:col>102</xdr:col>
      <xdr:colOff>165100</xdr:colOff>
      <xdr:row>38</xdr:row>
      <xdr:rowOff>140335</xdr:rowOff>
    </xdr:to>
    <xdr:sp macro="" textlink="">
      <xdr:nvSpPr>
        <xdr:cNvPr id="464" name="フローチャート: 判断 463"/>
        <xdr:cNvSpPr/>
      </xdr:nvSpPr>
      <xdr:spPr>
        <a:xfrm>
          <a:off x="1897634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165100</xdr:rowOff>
    </xdr:to>
    <xdr:sp macro="" textlink="">
      <xdr:nvSpPr>
        <xdr:cNvPr id="465" name="フローチャート: 判断 464"/>
        <xdr:cNvSpPr/>
      </xdr:nvSpPr>
      <xdr:spPr>
        <a:xfrm>
          <a:off x="18112740" y="657923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0730" cy="258445"/>
    <xdr:sp macro="" textlink="">
      <xdr:nvSpPr>
        <xdr:cNvPr id="466" name="テキスト ボックス 465"/>
        <xdr:cNvSpPr txBox="1"/>
      </xdr:nvSpPr>
      <xdr:spPr>
        <a:xfrm>
          <a:off x="2138680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8445"/>
    <xdr:sp macro="" textlink="">
      <xdr:nvSpPr>
        <xdr:cNvPr id="467" name="テキスト ボックス 466"/>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0730" cy="258445"/>
    <xdr:sp macro="" textlink="">
      <xdr:nvSpPr>
        <xdr:cNvPr id="468" name="テキスト ボックス 467"/>
        <xdr:cNvSpPr txBox="1"/>
      </xdr:nvSpPr>
      <xdr:spPr>
        <a:xfrm>
          <a:off x="1970532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8445"/>
    <xdr:sp macro="" textlink="">
      <xdr:nvSpPr>
        <xdr:cNvPr id="469" name="テキスト ボックス 468"/>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8445"/>
    <xdr:sp macro="" textlink="">
      <xdr:nvSpPr>
        <xdr:cNvPr id="470" name="テキスト ボックス 469"/>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8890</xdr:rowOff>
    </xdr:from>
    <xdr:to xmlns:xdr="http://schemas.openxmlformats.org/drawingml/2006/spreadsheetDrawing">
      <xdr:col>116</xdr:col>
      <xdr:colOff>114300</xdr:colOff>
      <xdr:row>39</xdr:row>
      <xdr:rowOff>111125</xdr:rowOff>
    </xdr:to>
    <xdr:sp macro="" textlink="">
      <xdr:nvSpPr>
        <xdr:cNvPr id="471" name="楕円 470"/>
        <xdr:cNvSpPr/>
      </xdr:nvSpPr>
      <xdr:spPr>
        <a:xfrm>
          <a:off x="21521420" y="66954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158750</xdr:rowOff>
    </xdr:from>
    <xdr:ext cx="469900" cy="259080"/>
    <xdr:sp macro="" textlink="">
      <xdr:nvSpPr>
        <xdr:cNvPr id="472" name="【認定こども園・幼稚園・保育所】&#10;一人当たり面積該当値テキスト"/>
        <xdr:cNvSpPr txBox="1"/>
      </xdr:nvSpPr>
      <xdr:spPr>
        <a:xfrm>
          <a:off x="21610320" y="6673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20955</xdr:rowOff>
    </xdr:from>
    <xdr:to xmlns:xdr="http://schemas.openxmlformats.org/drawingml/2006/spreadsheetDrawing">
      <xdr:col>112</xdr:col>
      <xdr:colOff>38100</xdr:colOff>
      <xdr:row>39</xdr:row>
      <xdr:rowOff>121920</xdr:rowOff>
    </xdr:to>
    <xdr:sp macro="" textlink="">
      <xdr:nvSpPr>
        <xdr:cNvPr id="473" name="楕円 472"/>
        <xdr:cNvSpPr/>
      </xdr:nvSpPr>
      <xdr:spPr>
        <a:xfrm>
          <a:off x="20708620" y="670750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59690</xdr:rowOff>
    </xdr:from>
    <xdr:to xmlns:xdr="http://schemas.openxmlformats.org/drawingml/2006/spreadsheetDrawing">
      <xdr:col>116</xdr:col>
      <xdr:colOff>63500</xdr:colOff>
      <xdr:row>39</xdr:row>
      <xdr:rowOff>71120</xdr:rowOff>
    </xdr:to>
    <xdr:cxnSp macro="">
      <xdr:nvCxnSpPr>
        <xdr:cNvPr id="474" name="直線コネクタ 473"/>
        <xdr:cNvCxnSpPr/>
      </xdr:nvCxnSpPr>
      <xdr:spPr>
        <a:xfrm flipV="1">
          <a:off x="20759420" y="674624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29845</xdr:rowOff>
    </xdr:from>
    <xdr:to xmlns:xdr="http://schemas.openxmlformats.org/drawingml/2006/spreadsheetDrawing">
      <xdr:col>107</xdr:col>
      <xdr:colOff>101600</xdr:colOff>
      <xdr:row>39</xdr:row>
      <xdr:rowOff>130810</xdr:rowOff>
    </xdr:to>
    <xdr:sp macro="" textlink="">
      <xdr:nvSpPr>
        <xdr:cNvPr id="475" name="楕円 474"/>
        <xdr:cNvSpPr/>
      </xdr:nvSpPr>
      <xdr:spPr>
        <a:xfrm>
          <a:off x="19839940" y="6716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71120</xdr:rowOff>
    </xdr:from>
    <xdr:to xmlns:xdr="http://schemas.openxmlformats.org/drawingml/2006/spreadsheetDrawing">
      <xdr:col>111</xdr:col>
      <xdr:colOff>177800</xdr:colOff>
      <xdr:row>39</xdr:row>
      <xdr:rowOff>80645</xdr:rowOff>
    </xdr:to>
    <xdr:cxnSp macro="">
      <xdr:nvCxnSpPr>
        <xdr:cNvPr id="476" name="直線コネクタ 475"/>
        <xdr:cNvCxnSpPr/>
      </xdr:nvCxnSpPr>
      <xdr:spPr>
        <a:xfrm flipV="1">
          <a:off x="19890740" y="6757670"/>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36195</xdr:rowOff>
    </xdr:from>
    <xdr:to xmlns:xdr="http://schemas.openxmlformats.org/drawingml/2006/spreadsheetDrawing">
      <xdr:col>102</xdr:col>
      <xdr:colOff>165100</xdr:colOff>
      <xdr:row>39</xdr:row>
      <xdr:rowOff>138430</xdr:rowOff>
    </xdr:to>
    <xdr:sp macro="" textlink="">
      <xdr:nvSpPr>
        <xdr:cNvPr id="477" name="楕円 476"/>
        <xdr:cNvSpPr/>
      </xdr:nvSpPr>
      <xdr:spPr>
        <a:xfrm>
          <a:off x="18976340" y="6722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80645</xdr:rowOff>
    </xdr:from>
    <xdr:to xmlns:xdr="http://schemas.openxmlformats.org/drawingml/2006/spreadsheetDrawing">
      <xdr:col>107</xdr:col>
      <xdr:colOff>50800</xdr:colOff>
      <xdr:row>39</xdr:row>
      <xdr:rowOff>87630</xdr:rowOff>
    </xdr:to>
    <xdr:cxnSp macro="">
      <xdr:nvCxnSpPr>
        <xdr:cNvPr id="478" name="直線コネクタ 477"/>
        <xdr:cNvCxnSpPr/>
      </xdr:nvCxnSpPr>
      <xdr:spPr>
        <a:xfrm flipV="1">
          <a:off x="19027140" y="676719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90170</xdr:rowOff>
    </xdr:from>
    <xdr:ext cx="469900" cy="257175"/>
    <xdr:sp macro="" textlink="">
      <xdr:nvSpPr>
        <xdr:cNvPr id="479" name="n_1aveValue【認定こども園・幼稚園・保育所】&#10;一人当たり面積"/>
        <xdr:cNvSpPr txBox="1"/>
      </xdr:nvSpPr>
      <xdr:spPr>
        <a:xfrm>
          <a:off x="20516850" y="62623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132080</xdr:rowOff>
    </xdr:from>
    <xdr:ext cx="468630" cy="257810"/>
    <xdr:sp macro="" textlink="">
      <xdr:nvSpPr>
        <xdr:cNvPr id="480" name="n_2aveValue【認定こども園・幼稚園・保育所】&#10;一人当たり面積"/>
        <xdr:cNvSpPr txBox="1"/>
      </xdr:nvSpPr>
      <xdr:spPr>
        <a:xfrm>
          <a:off x="19660870" y="6304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157480</xdr:rowOff>
    </xdr:from>
    <xdr:ext cx="468630" cy="257810"/>
    <xdr:sp macro="" textlink="">
      <xdr:nvSpPr>
        <xdr:cNvPr id="481" name="n_3aveValue【認定こども園・幼稚園・保育所】&#10;一人当たり面積"/>
        <xdr:cNvSpPr txBox="1"/>
      </xdr:nvSpPr>
      <xdr:spPr>
        <a:xfrm>
          <a:off x="18797270" y="6329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10160</xdr:rowOff>
    </xdr:from>
    <xdr:ext cx="469900" cy="259080"/>
    <xdr:sp macro="" textlink="">
      <xdr:nvSpPr>
        <xdr:cNvPr id="482" name="n_4aveValue【認定こども園・幼稚園・保育所】&#10;一人当たり面積"/>
        <xdr:cNvSpPr txBox="1"/>
      </xdr:nvSpPr>
      <xdr:spPr>
        <a:xfrm>
          <a:off x="1793367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113665</xdr:rowOff>
    </xdr:from>
    <xdr:ext cx="469900" cy="258445"/>
    <xdr:sp macro="" textlink="">
      <xdr:nvSpPr>
        <xdr:cNvPr id="483" name="n_1mainValue【認定こども園・幼稚園・保育所】&#10;一人当たり面積"/>
        <xdr:cNvSpPr txBox="1"/>
      </xdr:nvSpPr>
      <xdr:spPr>
        <a:xfrm>
          <a:off x="20516850" y="6800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121920</xdr:rowOff>
    </xdr:from>
    <xdr:ext cx="468630" cy="257810"/>
    <xdr:sp macro="" textlink="">
      <xdr:nvSpPr>
        <xdr:cNvPr id="484" name="n_2mainValue【認定こども園・幼稚園・保育所】&#10;一人当たり面積"/>
        <xdr:cNvSpPr txBox="1"/>
      </xdr:nvSpPr>
      <xdr:spPr>
        <a:xfrm>
          <a:off x="19660870" y="6808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128905</xdr:rowOff>
    </xdr:from>
    <xdr:ext cx="468630" cy="258445"/>
    <xdr:sp macro="" textlink="">
      <xdr:nvSpPr>
        <xdr:cNvPr id="485" name="n_3mainValue【認定こども園・幼稚園・保育所】&#10;一人当たり面積"/>
        <xdr:cNvSpPr txBox="1"/>
      </xdr:nvSpPr>
      <xdr:spPr>
        <a:xfrm>
          <a:off x="18797270" y="68154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6" name="正方形/長方形 485"/>
        <xdr:cNvSpPr/>
      </xdr:nvSpPr>
      <xdr:spPr>
        <a:xfrm>
          <a:off x="1211580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7" name="正方形/長方形 486"/>
        <xdr:cNvSpPr/>
      </xdr:nvSpPr>
      <xdr:spPr>
        <a:xfrm>
          <a:off x="12237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31115</xdr:rowOff>
    </xdr:to>
    <xdr:sp macro="" textlink="">
      <xdr:nvSpPr>
        <xdr:cNvPr id="488" name="正方形/長方形 487"/>
        <xdr:cNvSpPr/>
      </xdr:nvSpPr>
      <xdr:spPr>
        <a:xfrm>
          <a:off x="12237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9" name="正方形/長方形 488"/>
        <xdr:cNvSpPr/>
      </xdr:nvSpPr>
      <xdr:spPr>
        <a:xfrm>
          <a:off x="13228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31115</xdr:rowOff>
    </xdr:to>
    <xdr:sp macro="" textlink="">
      <xdr:nvSpPr>
        <xdr:cNvPr id="490" name="正方形/長方形 489"/>
        <xdr:cNvSpPr/>
      </xdr:nvSpPr>
      <xdr:spPr>
        <a:xfrm>
          <a:off x="13228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91" name="正方形/長方形 490"/>
        <xdr:cNvSpPr/>
      </xdr:nvSpPr>
      <xdr:spPr>
        <a:xfrm>
          <a:off x="14340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31115</xdr:rowOff>
    </xdr:to>
    <xdr:sp macro="" textlink="">
      <xdr:nvSpPr>
        <xdr:cNvPr id="492" name="正方形/長方形 491"/>
        <xdr:cNvSpPr/>
      </xdr:nvSpPr>
      <xdr:spPr>
        <a:xfrm>
          <a:off x="14340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3" name="正方形/長方形 492"/>
        <xdr:cNvSpPr/>
      </xdr:nvSpPr>
      <xdr:spPr>
        <a:xfrm>
          <a:off x="1211580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180" cy="225425"/>
    <xdr:sp macro="" textlink="">
      <xdr:nvSpPr>
        <xdr:cNvPr id="494" name="テキスト ボックス 493"/>
        <xdr:cNvSpPr txBox="1"/>
      </xdr:nvSpPr>
      <xdr:spPr>
        <a:xfrm>
          <a:off x="12077700" y="89528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5" name="直線コネクタ 494"/>
        <xdr:cNvCxnSpPr/>
      </xdr:nvCxnSpPr>
      <xdr:spPr>
        <a:xfrm>
          <a:off x="1211580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7175"/>
    <xdr:sp macro="" textlink="">
      <xdr:nvSpPr>
        <xdr:cNvPr id="496" name="テキスト ボックス 495"/>
        <xdr:cNvSpPr txBox="1"/>
      </xdr:nvSpPr>
      <xdr:spPr>
        <a:xfrm>
          <a:off x="11663680" y="11287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130175</xdr:rowOff>
    </xdr:from>
    <xdr:to xmlns:xdr="http://schemas.openxmlformats.org/drawingml/2006/spreadsheetDrawing">
      <xdr:col>89</xdr:col>
      <xdr:colOff>177800</xdr:colOff>
      <xdr:row>64</xdr:row>
      <xdr:rowOff>130175</xdr:rowOff>
    </xdr:to>
    <xdr:cxnSp macro="">
      <xdr:nvCxnSpPr>
        <xdr:cNvPr id="497" name="直線コネクタ 496"/>
        <xdr:cNvCxnSpPr/>
      </xdr:nvCxnSpPr>
      <xdr:spPr>
        <a:xfrm>
          <a:off x="1211580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159385</xdr:rowOff>
    </xdr:from>
    <xdr:ext cx="403225" cy="258445"/>
    <xdr:sp macro="" textlink="">
      <xdr:nvSpPr>
        <xdr:cNvPr id="498" name="テキスト ボックス 497"/>
        <xdr:cNvSpPr txBox="1"/>
      </xdr:nvSpPr>
      <xdr:spPr>
        <a:xfrm>
          <a:off x="11722735" y="109607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99" name="直線コネクタ 498"/>
        <xdr:cNvCxnSpPr/>
      </xdr:nvCxnSpPr>
      <xdr:spPr>
        <a:xfrm>
          <a:off x="1211580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3810</xdr:rowOff>
    </xdr:from>
    <xdr:ext cx="403225" cy="259080"/>
    <xdr:sp macro="" textlink="">
      <xdr:nvSpPr>
        <xdr:cNvPr id="500" name="テキスト ボックス 499"/>
        <xdr:cNvSpPr txBox="1"/>
      </xdr:nvSpPr>
      <xdr:spPr>
        <a:xfrm>
          <a:off x="11722735" y="1063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162560</xdr:rowOff>
    </xdr:from>
    <xdr:to xmlns:xdr="http://schemas.openxmlformats.org/drawingml/2006/spreadsheetDrawing">
      <xdr:col>89</xdr:col>
      <xdr:colOff>177800</xdr:colOff>
      <xdr:row>60</xdr:row>
      <xdr:rowOff>162560</xdr:rowOff>
    </xdr:to>
    <xdr:cxnSp macro="">
      <xdr:nvCxnSpPr>
        <xdr:cNvPr id="501" name="直線コネクタ 500"/>
        <xdr:cNvCxnSpPr/>
      </xdr:nvCxnSpPr>
      <xdr:spPr>
        <a:xfrm>
          <a:off x="1211580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02" name="テキスト ボックス 501"/>
        <xdr:cNvSpPr txBox="1"/>
      </xdr:nvSpPr>
      <xdr:spPr>
        <a:xfrm>
          <a:off x="1172273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03" name="直線コネクタ 502"/>
        <xdr:cNvCxnSpPr/>
      </xdr:nvCxnSpPr>
      <xdr:spPr>
        <a:xfrm>
          <a:off x="1211580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3225" cy="259080"/>
    <xdr:sp macro="" textlink="">
      <xdr:nvSpPr>
        <xdr:cNvPr id="504" name="テキスト ボックス 503"/>
        <xdr:cNvSpPr txBox="1"/>
      </xdr:nvSpPr>
      <xdr:spPr>
        <a:xfrm>
          <a:off x="11722735" y="9980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05" name="直線コネクタ 504"/>
        <xdr:cNvCxnSpPr/>
      </xdr:nvCxnSpPr>
      <xdr:spPr>
        <a:xfrm>
          <a:off x="1211580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506" name="テキスト ボックス 505"/>
        <xdr:cNvSpPr txBox="1"/>
      </xdr:nvSpPr>
      <xdr:spPr>
        <a:xfrm>
          <a:off x="1172273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07" name="直線コネクタ 506"/>
        <xdr:cNvCxnSpPr/>
      </xdr:nvCxnSpPr>
      <xdr:spPr>
        <a:xfrm>
          <a:off x="1211580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69215</xdr:rowOff>
    </xdr:from>
    <xdr:ext cx="403225" cy="258445"/>
    <xdr:sp macro="" textlink="">
      <xdr:nvSpPr>
        <xdr:cNvPr id="508" name="テキスト ボックス 507"/>
        <xdr:cNvSpPr txBox="1"/>
      </xdr:nvSpPr>
      <xdr:spPr>
        <a:xfrm>
          <a:off x="11722735" y="93275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9" name="直線コネクタ 508"/>
        <xdr:cNvCxnSpPr/>
      </xdr:nvCxnSpPr>
      <xdr:spPr>
        <a:xfrm>
          <a:off x="1211580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510" name="テキスト ボックス 509"/>
        <xdr:cNvSpPr txBox="1"/>
      </xdr:nvSpPr>
      <xdr:spPr>
        <a:xfrm>
          <a:off x="1172273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1" name="【学校施設】&#10;有形固定資産減価償却率グラフ枠"/>
        <xdr:cNvSpPr/>
      </xdr:nvSpPr>
      <xdr:spPr>
        <a:xfrm>
          <a:off x="1211580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147955</xdr:rowOff>
    </xdr:from>
    <xdr:to xmlns:xdr="http://schemas.openxmlformats.org/drawingml/2006/spreadsheetDrawing">
      <xdr:col>85</xdr:col>
      <xdr:colOff>126365</xdr:colOff>
      <xdr:row>63</xdr:row>
      <xdr:rowOff>80010</xdr:rowOff>
    </xdr:to>
    <xdr:cxnSp macro="">
      <xdr:nvCxnSpPr>
        <xdr:cNvPr id="512" name="直線コネクタ 511"/>
        <xdr:cNvCxnSpPr/>
      </xdr:nvCxnSpPr>
      <xdr:spPr>
        <a:xfrm flipV="1">
          <a:off x="15887065" y="9577705"/>
          <a:ext cx="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83820</xdr:rowOff>
    </xdr:from>
    <xdr:ext cx="405130" cy="259080"/>
    <xdr:sp macro="" textlink="">
      <xdr:nvSpPr>
        <xdr:cNvPr id="513" name="【学校施設】&#10;有形固定資産減価償却率最小値テキスト"/>
        <xdr:cNvSpPr txBox="1"/>
      </xdr:nvSpPr>
      <xdr:spPr>
        <a:xfrm>
          <a:off x="15925800" y="1088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80010</xdr:rowOff>
    </xdr:from>
    <xdr:to xmlns:xdr="http://schemas.openxmlformats.org/drawingml/2006/spreadsheetDrawing">
      <xdr:col>86</xdr:col>
      <xdr:colOff>25400</xdr:colOff>
      <xdr:row>63</xdr:row>
      <xdr:rowOff>80010</xdr:rowOff>
    </xdr:to>
    <xdr:cxnSp macro="">
      <xdr:nvCxnSpPr>
        <xdr:cNvPr id="514" name="直線コネクタ 513"/>
        <xdr:cNvCxnSpPr/>
      </xdr:nvCxnSpPr>
      <xdr:spPr>
        <a:xfrm>
          <a:off x="15798800" y="10881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94615</xdr:rowOff>
    </xdr:from>
    <xdr:ext cx="405130" cy="259080"/>
    <xdr:sp macro="" textlink="">
      <xdr:nvSpPr>
        <xdr:cNvPr id="515" name="【学校施設】&#10;有形固定資産減価償却率最大値テキスト"/>
        <xdr:cNvSpPr txBox="1"/>
      </xdr:nvSpPr>
      <xdr:spPr>
        <a:xfrm>
          <a:off x="15925800" y="935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147955</xdr:rowOff>
    </xdr:from>
    <xdr:to xmlns:xdr="http://schemas.openxmlformats.org/drawingml/2006/spreadsheetDrawing">
      <xdr:col>86</xdr:col>
      <xdr:colOff>25400</xdr:colOff>
      <xdr:row>55</xdr:row>
      <xdr:rowOff>147955</xdr:rowOff>
    </xdr:to>
    <xdr:cxnSp macro="">
      <xdr:nvCxnSpPr>
        <xdr:cNvPr id="516" name="直線コネクタ 515"/>
        <xdr:cNvCxnSpPr/>
      </xdr:nvCxnSpPr>
      <xdr:spPr>
        <a:xfrm>
          <a:off x="15798800" y="9577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149225</xdr:rowOff>
    </xdr:from>
    <xdr:ext cx="405130" cy="259080"/>
    <xdr:sp macro="" textlink="">
      <xdr:nvSpPr>
        <xdr:cNvPr id="517" name="【学校施設】&#10;有形固定資産減価償却率平均値テキスト"/>
        <xdr:cNvSpPr txBox="1"/>
      </xdr:nvSpPr>
      <xdr:spPr>
        <a:xfrm>
          <a:off x="15925800" y="10093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126365</xdr:rowOff>
    </xdr:from>
    <xdr:to xmlns:xdr="http://schemas.openxmlformats.org/drawingml/2006/spreadsheetDrawing">
      <xdr:col>85</xdr:col>
      <xdr:colOff>177800</xdr:colOff>
      <xdr:row>60</xdr:row>
      <xdr:rowOff>57150</xdr:rowOff>
    </xdr:to>
    <xdr:sp macro="" textlink="">
      <xdr:nvSpPr>
        <xdr:cNvPr id="518" name="フローチャート: 判断 517"/>
        <xdr:cNvSpPr/>
      </xdr:nvSpPr>
      <xdr:spPr>
        <a:xfrm>
          <a:off x="15836900" y="10241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123190</xdr:rowOff>
    </xdr:from>
    <xdr:to xmlns:xdr="http://schemas.openxmlformats.org/drawingml/2006/spreadsheetDrawing">
      <xdr:col>81</xdr:col>
      <xdr:colOff>101600</xdr:colOff>
      <xdr:row>60</xdr:row>
      <xdr:rowOff>53975</xdr:rowOff>
    </xdr:to>
    <xdr:sp macro="" textlink="">
      <xdr:nvSpPr>
        <xdr:cNvPr id="519" name="フローチャート: 判断 518"/>
        <xdr:cNvSpPr/>
      </xdr:nvSpPr>
      <xdr:spPr>
        <a:xfrm>
          <a:off x="15019020" y="102387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97790</xdr:rowOff>
    </xdr:from>
    <xdr:to xmlns:xdr="http://schemas.openxmlformats.org/drawingml/2006/spreadsheetDrawing">
      <xdr:col>76</xdr:col>
      <xdr:colOff>165100</xdr:colOff>
      <xdr:row>60</xdr:row>
      <xdr:rowOff>27940</xdr:rowOff>
    </xdr:to>
    <xdr:sp macro="" textlink="">
      <xdr:nvSpPr>
        <xdr:cNvPr id="520" name="フローチャート: 判断 519"/>
        <xdr:cNvSpPr/>
      </xdr:nvSpPr>
      <xdr:spPr>
        <a:xfrm>
          <a:off x="1415542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114300</xdr:rowOff>
    </xdr:from>
    <xdr:to xmlns:xdr="http://schemas.openxmlformats.org/drawingml/2006/spreadsheetDrawing">
      <xdr:col>72</xdr:col>
      <xdr:colOff>38100</xdr:colOff>
      <xdr:row>60</xdr:row>
      <xdr:rowOff>44450</xdr:rowOff>
    </xdr:to>
    <xdr:sp macro="" textlink="">
      <xdr:nvSpPr>
        <xdr:cNvPr id="521" name="フローチャート: 判断 520"/>
        <xdr:cNvSpPr/>
      </xdr:nvSpPr>
      <xdr:spPr>
        <a:xfrm>
          <a:off x="13291820" y="102298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29210</xdr:rowOff>
    </xdr:from>
    <xdr:to xmlns:xdr="http://schemas.openxmlformats.org/drawingml/2006/spreadsheetDrawing">
      <xdr:col>67</xdr:col>
      <xdr:colOff>101600</xdr:colOff>
      <xdr:row>59</xdr:row>
      <xdr:rowOff>130175</xdr:rowOff>
    </xdr:to>
    <xdr:sp macro="" textlink="">
      <xdr:nvSpPr>
        <xdr:cNvPr id="522" name="フローチャート: 判断 521"/>
        <xdr:cNvSpPr/>
      </xdr:nvSpPr>
      <xdr:spPr>
        <a:xfrm>
          <a:off x="12423140" y="10144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23" name="テキスト ボックス 522"/>
        <xdr:cNvSpPr txBox="1"/>
      </xdr:nvSpPr>
      <xdr:spPr>
        <a:xfrm>
          <a:off x="157022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7810"/>
    <xdr:sp macro="" textlink="">
      <xdr:nvSpPr>
        <xdr:cNvPr id="524" name="テキスト ボックス 523"/>
        <xdr:cNvSpPr txBox="1"/>
      </xdr:nvSpPr>
      <xdr:spPr>
        <a:xfrm>
          <a:off x="148844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25" name="テキスト ボックス 524"/>
        <xdr:cNvSpPr txBox="1"/>
      </xdr:nvSpPr>
      <xdr:spPr>
        <a:xfrm>
          <a:off x="1402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26" name="テキスト ボックス 525"/>
        <xdr:cNvSpPr txBox="1"/>
      </xdr:nvSpPr>
      <xdr:spPr>
        <a:xfrm>
          <a:off x="131572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7810"/>
    <xdr:sp macro="" textlink="">
      <xdr:nvSpPr>
        <xdr:cNvPr id="527" name="テキスト ボックス 526"/>
        <xdr:cNvSpPr txBox="1"/>
      </xdr:nvSpPr>
      <xdr:spPr>
        <a:xfrm>
          <a:off x="122885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72390</xdr:rowOff>
    </xdr:from>
    <xdr:to xmlns:xdr="http://schemas.openxmlformats.org/drawingml/2006/spreadsheetDrawing">
      <xdr:col>85</xdr:col>
      <xdr:colOff>177800</xdr:colOff>
      <xdr:row>61</xdr:row>
      <xdr:rowOff>2540</xdr:rowOff>
    </xdr:to>
    <xdr:sp macro="" textlink="">
      <xdr:nvSpPr>
        <xdr:cNvPr id="528" name="楕円 527"/>
        <xdr:cNvSpPr/>
      </xdr:nvSpPr>
      <xdr:spPr>
        <a:xfrm>
          <a:off x="158369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50800</xdr:rowOff>
    </xdr:from>
    <xdr:ext cx="405130" cy="258445"/>
    <xdr:sp macro="" textlink="">
      <xdr:nvSpPr>
        <xdr:cNvPr id="529" name="【学校施設】&#10;有形固定資産減価償却率該当値テキスト"/>
        <xdr:cNvSpPr txBox="1"/>
      </xdr:nvSpPr>
      <xdr:spPr>
        <a:xfrm>
          <a:off x="15925800" y="10337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40640</xdr:rowOff>
    </xdr:from>
    <xdr:to xmlns:xdr="http://schemas.openxmlformats.org/drawingml/2006/spreadsheetDrawing">
      <xdr:col>81</xdr:col>
      <xdr:colOff>101600</xdr:colOff>
      <xdr:row>60</xdr:row>
      <xdr:rowOff>141605</xdr:rowOff>
    </xdr:to>
    <xdr:sp macro="" textlink="">
      <xdr:nvSpPr>
        <xdr:cNvPr id="530" name="楕円 529"/>
        <xdr:cNvSpPr/>
      </xdr:nvSpPr>
      <xdr:spPr>
        <a:xfrm>
          <a:off x="15019020" y="10327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90805</xdr:rowOff>
    </xdr:from>
    <xdr:to xmlns:xdr="http://schemas.openxmlformats.org/drawingml/2006/spreadsheetDrawing">
      <xdr:col>85</xdr:col>
      <xdr:colOff>127000</xdr:colOff>
      <xdr:row>60</xdr:row>
      <xdr:rowOff>123190</xdr:rowOff>
    </xdr:to>
    <xdr:cxnSp macro="">
      <xdr:nvCxnSpPr>
        <xdr:cNvPr id="531" name="直線コネクタ 530"/>
        <xdr:cNvCxnSpPr/>
      </xdr:nvCxnSpPr>
      <xdr:spPr>
        <a:xfrm>
          <a:off x="15069820" y="10377805"/>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152400</xdr:rowOff>
    </xdr:from>
    <xdr:to xmlns:xdr="http://schemas.openxmlformats.org/drawingml/2006/spreadsheetDrawing">
      <xdr:col>76</xdr:col>
      <xdr:colOff>165100</xdr:colOff>
      <xdr:row>60</xdr:row>
      <xdr:rowOff>83185</xdr:rowOff>
    </xdr:to>
    <xdr:sp macro="" textlink="">
      <xdr:nvSpPr>
        <xdr:cNvPr id="532" name="楕円 531"/>
        <xdr:cNvSpPr/>
      </xdr:nvSpPr>
      <xdr:spPr>
        <a:xfrm>
          <a:off x="14155420" y="102679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31750</xdr:rowOff>
    </xdr:from>
    <xdr:to xmlns:xdr="http://schemas.openxmlformats.org/drawingml/2006/spreadsheetDrawing">
      <xdr:col>81</xdr:col>
      <xdr:colOff>50800</xdr:colOff>
      <xdr:row>60</xdr:row>
      <xdr:rowOff>90805</xdr:rowOff>
    </xdr:to>
    <xdr:cxnSp macro="">
      <xdr:nvCxnSpPr>
        <xdr:cNvPr id="533" name="直線コネクタ 532"/>
        <xdr:cNvCxnSpPr/>
      </xdr:nvCxnSpPr>
      <xdr:spPr>
        <a:xfrm>
          <a:off x="14206220" y="10318750"/>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83820</xdr:rowOff>
    </xdr:from>
    <xdr:to xmlns:xdr="http://schemas.openxmlformats.org/drawingml/2006/spreadsheetDrawing">
      <xdr:col>72</xdr:col>
      <xdr:colOff>38100</xdr:colOff>
      <xdr:row>60</xdr:row>
      <xdr:rowOff>13970</xdr:rowOff>
    </xdr:to>
    <xdr:sp macro="" textlink="">
      <xdr:nvSpPr>
        <xdr:cNvPr id="534" name="楕円 533"/>
        <xdr:cNvSpPr/>
      </xdr:nvSpPr>
      <xdr:spPr>
        <a:xfrm>
          <a:off x="13291820" y="101993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135255</xdr:rowOff>
    </xdr:from>
    <xdr:to xmlns:xdr="http://schemas.openxmlformats.org/drawingml/2006/spreadsheetDrawing">
      <xdr:col>76</xdr:col>
      <xdr:colOff>114300</xdr:colOff>
      <xdr:row>60</xdr:row>
      <xdr:rowOff>31750</xdr:rowOff>
    </xdr:to>
    <xdr:cxnSp macro="">
      <xdr:nvCxnSpPr>
        <xdr:cNvPr id="535" name="直線コネクタ 534"/>
        <xdr:cNvCxnSpPr/>
      </xdr:nvCxnSpPr>
      <xdr:spPr>
        <a:xfrm>
          <a:off x="13342620" y="10250805"/>
          <a:ext cx="8636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69850</xdr:rowOff>
    </xdr:from>
    <xdr:ext cx="405130" cy="258445"/>
    <xdr:sp macro="" textlink="">
      <xdr:nvSpPr>
        <xdr:cNvPr id="536" name="n_1aveValue【学校施設】&#10;有形固定資産減価償却率"/>
        <xdr:cNvSpPr txBox="1"/>
      </xdr:nvSpPr>
      <xdr:spPr>
        <a:xfrm>
          <a:off x="14859635" y="10013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44450</xdr:rowOff>
    </xdr:from>
    <xdr:ext cx="403860" cy="259080"/>
    <xdr:sp macro="" textlink="">
      <xdr:nvSpPr>
        <xdr:cNvPr id="537" name="n_2aveValue【学校施設】&#10;有形固定資産減価償却率"/>
        <xdr:cNvSpPr txBox="1"/>
      </xdr:nvSpPr>
      <xdr:spPr>
        <a:xfrm>
          <a:off x="14008735" y="9988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34925</xdr:rowOff>
    </xdr:from>
    <xdr:ext cx="403860" cy="258445"/>
    <xdr:sp macro="" textlink="">
      <xdr:nvSpPr>
        <xdr:cNvPr id="538" name="n_3aveValue【学校施設】&#10;有形固定資産減価償却率"/>
        <xdr:cNvSpPr txBox="1"/>
      </xdr:nvSpPr>
      <xdr:spPr>
        <a:xfrm>
          <a:off x="13145135" y="103219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147320</xdr:rowOff>
    </xdr:from>
    <xdr:ext cx="405130" cy="257175"/>
    <xdr:sp macro="" textlink="">
      <xdr:nvSpPr>
        <xdr:cNvPr id="539" name="n_4aveValue【学校施設】&#10;有形固定資産減価償却率"/>
        <xdr:cNvSpPr txBox="1"/>
      </xdr:nvSpPr>
      <xdr:spPr>
        <a:xfrm>
          <a:off x="12276455" y="9919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133350</xdr:rowOff>
    </xdr:from>
    <xdr:ext cx="405130" cy="257810"/>
    <xdr:sp macro="" textlink="">
      <xdr:nvSpPr>
        <xdr:cNvPr id="540" name="n_1mainValue【学校施設】&#10;有形固定資産減価償却率"/>
        <xdr:cNvSpPr txBox="1"/>
      </xdr:nvSpPr>
      <xdr:spPr>
        <a:xfrm>
          <a:off x="14859635" y="10420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73660</xdr:rowOff>
    </xdr:from>
    <xdr:ext cx="403860" cy="258445"/>
    <xdr:sp macro="" textlink="">
      <xdr:nvSpPr>
        <xdr:cNvPr id="541" name="n_2mainValue【学校施設】&#10;有形固定資産減価償却率"/>
        <xdr:cNvSpPr txBox="1"/>
      </xdr:nvSpPr>
      <xdr:spPr>
        <a:xfrm>
          <a:off x="14008735" y="103606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30480</xdr:rowOff>
    </xdr:from>
    <xdr:ext cx="403860" cy="257175"/>
    <xdr:sp macro="" textlink="">
      <xdr:nvSpPr>
        <xdr:cNvPr id="542" name="n_3mainValue【学校施設】&#10;有形固定資産減価償却率"/>
        <xdr:cNvSpPr txBox="1"/>
      </xdr:nvSpPr>
      <xdr:spPr>
        <a:xfrm>
          <a:off x="13145135" y="997458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3" name="正方形/長方形 542"/>
        <xdr:cNvSpPr/>
      </xdr:nvSpPr>
      <xdr:spPr>
        <a:xfrm>
          <a:off x="1780032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4" name="正方形/長方形 543"/>
        <xdr:cNvSpPr/>
      </xdr:nvSpPr>
      <xdr:spPr>
        <a:xfrm>
          <a:off x="17927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31115</xdr:rowOff>
    </xdr:to>
    <xdr:sp macro="" textlink="">
      <xdr:nvSpPr>
        <xdr:cNvPr id="545" name="正方形/長方形 544"/>
        <xdr:cNvSpPr/>
      </xdr:nvSpPr>
      <xdr:spPr>
        <a:xfrm>
          <a:off x="17927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6" name="正方形/長方形 545"/>
        <xdr:cNvSpPr/>
      </xdr:nvSpPr>
      <xdr:spPr>
        <a:xfrm>
          <a:off x="18912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31115</xdr:rowOff>
    </xdr:to>
    <xdr:sp macro="" textlink="">
      <xdr:nvSpPr>
        <xdr:cNvPr id="547" name="正方形/長方形 546"/>
        <xdr:cNvSpPr/>
      </xdr:nvSpPr>
      <xdr:spPr>
        <a:xfrm>
          <a:off x="18912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8" name="正方形/長方形 547"/>
        <xdr:cNvSpPr/>
      </xdr:nvSpPr>
      <xdr:spPr>
        <a:xfrm>
          <a:off x="2002536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31115</xdr:rowOff>
    </xdr:to>
    <xdr:sp macro="" textlink="">
      <xdr:nvSpPr>
        <xdr:cNvPr id="549" name="正方形/長方形 548"/>
        <xdr:cNvSpPr/>
      </xdr:nvSpPr>
      <xdr:spPr>
        <a:xfrm>
          <a:off x="2002536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0" name="正方形/長方形 549"/>
        <xdr:cNvSpPr/>
      </xdr:nvSpPr>
      <xdr:spPr>
        <a:xfrm>
          <a:off x="1780032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885" cy="225425"/>
    <xdr:sp macro="" textlink="">
      <xdr:nvSpPr>
        <xdr:cNvPr id="551" name="テキスト ボックス 550"/>
        <xdr:cNvSpPr txBox="1"/>
      </xdr:nvSpPr>
      <xdr:spPr>
        <a:xfrm>
          <a:off x="17767300" y="89528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52" name="直線コネクタ 551"/>
        <xdr:cNvCxnSpPr/>
      </xdr:nvCxnSpPr>
      <xdr:spPr>
        <a:xfrm>
          <a:off x="1780032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7175"/>
    <xdr:sp macro="" textlink="">
      <xdr:nvSpPr>
        <xdr:cNvPr id="553" name="テキスト ボックス 552"/>
        <xdr:cNvSpPr txBox="1"/>
      </xdr:nvSpPr>
      <xdr:spPr>
        <a:xfrm>
          <a:off x="17348200" y="11287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54" name="直線コネクタ 553"/>
        <xdr:cNvCxnSpPr/>
      </xdr:nvCxnSpPr>
      <xdr:spPr>
        <a:xfrm>
          <a:off x="1780032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104775</xdr:rowOff>
    </xdr:from>
    <xdr:ext cx="467360" cy="258445"/>
    <xdr:sp macro="" textlink="">
      <xdr:nvSpPr>
        <xdr:cNvPr id="555" name="テキスト ボックス 554"/>
        <xdr:cNvSpPr txBox="1"/>
      </xdr:nvSpPr>
      <xdr:spPr>
        <a:xfrm>
          <a:off x="1734820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556" name="直線コネクタ 555"/>
        <xdr:cNvCxnSpPr/>
      </xdr:nvCxnSpPr>
      <xdr:spPr>
        <a:xfrm>
          <a:off x="1780032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66675</xdr:rowOff>
    </xdr:from>
    <xdr:ext cx="467360" cy="257810"/>
    <xdr:sp macro="" textlink="">
      <xdr:nvSpPr>
        <xdr:cNvPr id="557" name="テキスト ボックス 556"/>
        <xdr:cNvSpPr txBox="1"/>
      </xdr:nvSpPr>
      <xdr:spPr>
        <a:xfrm>
          <a:off x="17348200" y="10525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58" name="直線コネクタ 557"/>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7810"/>
    <xdr:sp macro="" textlink="">
      <xdr:nvSpPr>
        <xdr:cNvPr id="559" name="テキスト ボックス 558"/>
        <xdr:cNvSpPr txBox="1"/>
      </xdr:nvSpPr>
      <xdr:spPr>
        <a:xfrm>
          <a:off x="17348200" y="10144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60" name="直線コネクタ 559"/>
        <xdr:cNvCxnSpPr/>
      </xdr:nvCxnSpPr>
      <xdr:spPr>
        <a:xfrm>
          <a:off x="1780032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161925</xdr:rowOff>
    </xdr:from>
    <xdr:ext cx="467360" cy="258445"/>
    <xdr:sp macro="" textlink="">
      <xdr:nvSpPr>
        <xdr:cNvPr id="561" name="テキスト ボックス 560"/>
        <xdr:cNvSpPr txBox="1"/>
      </xdr:nvSpPr>
      <xdr:spPr>
        <a:xfrm>
          <a:off x="17348200" y="9763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94615</xdr:rowOff>
    </xdr:from>
    <xdr:to xmlns:xdr="http://schemas.openxmlformats.org/drawingml/2006/spreadsheetDrawing">
      <xdr:col>120</xdr:col>
      <xdr:colOff>114300</xdr:colOff>
      <xdr:row>55</xdr:row>
      <xdr:rowOff>94615</xdr:rowOff>
    </xdr:to>
    <xdr:cxnSp macro="">
      <xdr:nvCxnSpPr>
        <xdr:cNvPr id="562" name="直線コネクタ 561"/>
        <xdr:cNvCxnSpPr/>
      </xdr:nvCxnSpPr>
      <xdr:spPr>
        <a:xfrm>
          <a:off x="1780032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123825</xdr:rowOff>
    </xdr:from>
    <xdr:ext cx="531495" cy="257175"/>
    <xdr:sp macro="" textlink="">
      <xdr:nvSpPr>
        <xdr:cNvPr id="563" name="テキスト ボックス 562"/>
        <xdr:cNvSpPr txBox="1"/>
      </xdr:nvSpPr>
      <xdr:spPr>
        <a:xfrm>
          <a:off x="17284065" y="9382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64" name="直線コネクタ 563"/>
        <xdr:cNvCxnSpPr/>
      </xdr:nvCxnSpPr>
      <xdr:spPr>
        <a:xfrm>
          <a:off x="1780032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65" name="テキスト ボックス 564"/>
        <xdr:cNvSpPr txBox="1"/>
      </xdr:nvSpPr>
      <xdr:spPr>
        <a:xfrm>
          <a:off x="1728406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6" name="【学校施設】&#10;一人当たり面積グラフ枠"/>
        <xdr:cNvSpPr/>
      </xdr:nvSpPr>
      <xdr:spPr>
        <a:xfrm>
          <a:off x="1780032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134620</xdr:rowOff>
    </xdr:from>
    <xdr:to xmlns:xdr="http://schemas.openxmlformats.org/drawingml/2006/spreadsheetDrawing">
      <xdr:col>116</xdr:col>
      <xdr:colOff>62865</xdr:colOff>
      <xdr:row>64</xdr:row>
      <xdr:rowOff>167640</xdr:rowOff>
    </xdr:to>
    <xdr:cxnSp macro="">
      <xdr:nvCxnSpPr>
        <xdr:cNvPr id="567" name="直線コネクタ 566"/>
        <xdr:cNvCxnSpPr/>
      </xdr:nvCxnSpPr>
      <xdr:spPr>
        <a:xfrm flipV="1">
          <a:off x="21571585" y="973582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65</xdr:row>
      <xdr:rowOff>1270</xdr:rowOff>
    </xdr:from>
    <xdr:ext cx="469900" cy="259080"/>
    <xdr:sp macro="" textlink="">
      <xdr:nvSpPr>
        <xdr:cNvPr id="568" name="【学校施設】&#10;一人当たり面積最小値テキスト"/>
        <xdr:cNvSpPr txBox="1"/>
      </xdr:nvSpPr>
      <xdr:spPr>
        <a:xfrm>
          <a:off x="21610320" y="1114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167640</xdr:rowOff>
    </xdr:from>
    <xdr:to xmlns:xdr="http://schemas.openxmlformats.org/drawingml/2006/spreadsheetDrawing">
      <xdr:col>116</xdr:col>
      <xdr:colOff>152400</xdr:colOff>
      <xdr:row>64</xdr:row>
      <xdr:rowOff>167640</xdr:rowOff>
    </xdr:to>
    <xdr:cxnSp macro="">
      <xdr:nvCxnSpPr>
        <xdr:cNvPr id="569" name="直線コネクタ 568"/>
        <xdr:cNvCxnSpPr/>
      </xdr:nvCxnSpPr>
      <xdr:spPr>
        <a:xfrm>
          <a:off x="21488400" y="11140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81280</xdr:rowOff>
    </xdr:from>
    <xdr:ext cx="469900" cy="259080"/>
    <xdr:sp macro="" textlink="">
      <xdr:nvSpPr>
        <xdr:cNvPr id="570" name="【学校施設】&#10;一人当たり面積最大値テキスト"/>
        <xdr:cNvSpPr txBox="1"/>
      </xdr:nvSpPr>
      <xdr:spPr>
        <a:xfrm>
          <a:off x="21610320" y="951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134620</xdr:rowOff>
    </xdr:from>
    <xdr:to xmlns:xdr="http://schemas.openxmlformats.org/drawingml/2006/spreadsheetDrawing">
      <xdr:col>116</xdr:col>
      <xdr:colOff>152400</xdr:colOff>
      <xdr:row>56</xdr:row>
      <xdr:rowOff>134620</xdr:rowOff>
    </xdr:to>
    <xdr:cxnSp macro="">
      <xdr:nvCxnSpPr>
        <xdr:cNvPr id="571" name="直線コネクタ 570"/>
        <xdr:cNvCxnSpPr/>
      </xdr:nvCxnSpPr>
      <xdr:spPr>
        <a:xfrm>
          <a:off x="21488400" y="9735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xdr:rowOff>
    </xdr:from>
    <xdr:ext cx="469900" cy="259080"/>
    <xdr:sp macro="" textlink="">
      <xdr:nvSpPr>
        <xdr:cNvPr id="572" name="【学校施設】&#10;一人当たり面積平均値テキスト"/>
        <xdr:cNvSpPr txBox="1"/>
      </xdr:nvSpPr>
      <xdr:spPr>
        <a:xfrm>
          <a:off x="21610320" y="10803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24130</xdr:rowOff>
    </xdr:from>
    <xdr:to xmlns:xdr="http://schemas.openxmlformats.org/drawingml/2006/spreadsheetDrawing">
      <xdr:col>116</xdr:col>
      <xdr:colOff>114300</xdr:colOff>
      <xdr:row>63</xdr:row>
      <xdr:rowOff>125095</xdr:rowOff>
    </xdr:to>
    <xdr:sp macro="" textlink="">
      <xdr:nvSpPr>
        <xdr:cNvPr id="573" name="フローチャート: 判断 572"/>
        <xdr:cNvSpPr/>
      </xdr:nvSpPr>
      <xdr:spPr>
        <a:xfrm>
          <a:off x="21521420" y="10825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33655</xdr:rowOff>
    </xdr:from>
    <xdr:to xmlns:xdr="http://schemas.openxmlformats.org/drawingml/2006/spreadsheetDrawing">
      <xdr:col>112</xdr:col>
      <xdr:colOff>38100</xdr:colOff>
      <xdr:row>63</xdr:row>
      <xdr:rowOff>135890</xdr:rowOff>
    </xdr:to>
    <xdr:sp macro="" textlink="">
      <xdr:nvSpPr>
        <xdr:cNvPr id="574" name="フローチャート: 判断 573"/>
        <xdr:cNvSpPr/>
      </xdr:nvSpPr>
      <xdr:spPr>
        <a:xfrm>
          <a:off x="20708620" y="108350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22860</xdr:rowOff>
    </xdr:from>
    <xdr:to xmlns:xdr="http://schemas.openxmlformats.org/drawingml/2006/spreadsheetDrawing">
      <xdr:col>107</xdr:col>
      <xdr:colOff>101600</xdr:colOff>
      <xdr:row>63</xdr:row>
      <xdr:rowOff>123825</xdr:rowOff>
    </xdr:to>
    <xdr:sp macro="" textlink="">
      <xdr:nvSpPr>
        <xdr:cNvPr id="575" name="フローチャート: 判断 574"/>
        <xdr:cNvSpPr/>
      </xdr:nvSpPr>
      <xdr:spPr>
        <a:xfrm>
          <a:off x="19839940" y="10824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48895</xdr:rowOff>
    </xdr:from>
    <xdr:to xmlns:xdr="http://schemas.openxmlformats.org/drawingml/2006/spreadsheetDrawing">
      <xdr:col>102</xdr:col>
      <xdr:colOff>165100</xdr:colOff>
      <xdr:row>63</xdr:row>
      <xdr:rowOff>150495</xdr:rowOff>
    </xdr:to>
    <xdr:sp macro="" textlink="">
      <xdr:nvSpPr>
        <xdr:cNvPr id="576" name="フローチャート: 判断 575"/>
        <xdr:cNvSpPr/>
      </xdr:nvSpPr>
      <xdr:spPr>
        <a:xfrm>
          <a:off x="1897634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2540</xdr:rowOff>
    </xdr:from>
    <xdr:to xmlns:xdr="http://schemas.openxmlformats.org/drawingml/2006/spreadsheetDrawing">
      <xdr:col>98</xdr:col>
      <xdr:colOff>38100</xdr:colOff>
      <xdr:row>63</xdr:row>
      <xdr:rowOff>104140</xdr:rowOff>
    </xdr:to>
    <xdr:sp macro="" textlink="">
      <xdr:nvSpPr>
        <xdr:cNvPr id="577" name="フローチャート: 判断 576"/>
        <xdr:cNvSpPr/>
      </xdr:nvSpPr>
      <xdr:spPr>
        <a:xfrm>
          <a:off x="18112740" y="108038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0730" cy="257810"/>
    <xdr:sp macro="" textlink="">
      <xdr:nvSpPr>
        <xdr:cNvPr id="578" name="テキスト ボックス 577"/>
        <xdr:cNvSpPr txBox="1"/>
      </xdr:nvSpPr>
      <xdr:spPr>
        <a:xfrm>
          <a:off x="21386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79" name="テキスト ボックス 578"/>
        <xdr:cNvSpPr txBox="1"/>
      </xdr:nvSpPr>
      <xdr:spPr>
        <a:xfrm>
          <a:off x="20574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7810"/>
    <xdr:sp macro="" textlink="">
      <xdr:nvSpPr>
        <xdr:cNvPr id="580" name="テキスト ボックス 579"/>
        <xdr:cNvSpPr txBox="1"/>
      </xdr:nvSpPr>
      <xdr:spPr>
        <a:xfrm>
          <a:off x="197053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81" name="テキスト ボックス 580"/>
        <xdr:cNvSpPr txBox="1"/>
      </xdr:nvSpPr>
      <xdr:spPr>
        <a:xfrm>
          <a:off x="1884172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82" name="テキスト ボックス 581"/>
        <xdr:cNvSpPr txBox="1"/>
      </xdr:nvSpPr>
      <xdr:spPr>
        <a:xfrm>
          <a:off x="1797812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32385</xdr:rowOff>
    </xdr:from>
    <xdr:to xmlns:xdr="http://schemas.openxmlformats.org/drawingml/2006/spreadsheetDrawing">
      <xdr:col>116</xdr:col>
      <xdr:colOff>114300</xdr:colOff>
      <xdr:row>62</xdr:row>
      <xdr:rowOff>134620</xdr:rowOff>
    </xdr:to>
    <xdr:sp macro="" textlink="">
      <xdr:nvSpPr>
        <xdr:cNvPr id="583" name="楕円 582"/>
        <xdr:cNvSpPr/>
      </xdr:nvSpPr>
      <xdr:spPr>
        <a:xfrm>
          <a:off x="21521420" y="10662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55880</xdr:rowOff>
    </xdr:from>
    <xdr:ext cx="469900" cy="259080"/>
    <xdr:sp macro="" textlink="">
      <xdr:nvSpPr>
        <xdr:cNvPr id="584" name="【学校施設】&#10;一人当たり面積該当値テキスト"/>
        <xdr:cNvSpPr txBox="1"/>
      </xdr:nvSpPr>
      <xdr:spPr>
        <a:xfrm>
          <a:off x="21610320" y="1051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53975</xdr:rowOff>
    </xdr:from>
    <xdr:to xmlns:xdr="http://schemas.openxmlformats.org/drawingml/2006/spreadsheetDrawing">
      <xdr:col>112</xdr:col>
      <xdr:colOff>38100</xdr:colOff>
      <xdr:row>62</xdr:row>
      <xdr:rowOff>155575</xdr:rowOff>
    </xdr:to>
    <xdr:sp macro="" textlink="">
      <xdr:nvSpPr>
        <xdr:cNvPr id="585" name="楕円 584"/>
        <xdr:cNvSpPr/>
      </xdr:nvSpPr>
      <xdr:spPr>
        <a:xfrm>
          <a:off x="20708620" y="106838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83820</xdr:rowOff>
    </xdr:from>
    <xdr:to xmlns:xdr="http://schemas.openxmlformats.org/drawingml/2006/spreadsheetDrawing">
      <xdr:col>116</xdr:col>
      <xdr:colOff>63500</xdr:colOff>
      <xdr:row>62</xdr:row>
      <xdr:rowOff>104140</xdr:rowOff>
    </xdr:to>
    <xdr:cxnSp macro="">
      <xdr:nvCxnSpPr>
        <xdr:cNvPr id="586" name="直線コネクタ 585"/>
        <xdr:cNvCxnSpPr/>
      </xdr:nvCxnSpPr>
      <xdr:spPr>
        <a:xfrm flipV="1">
          <a:off x="20759420" y="1071372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67310</xdr:rowOff>
    </xdr:from>
    <xdr:to xmlns:xdr="http://schemas.openxmlformats.org/drawingml/2006/spreadsheetDrawing">
      <xdr:col>107</xdr:col>
      <xdr:colOff>101600</xdr:colOff>
      <xdr:row>62</xdr:row>
      <xdr:rowOff>167640</xdr:rowOff>
    </xdr:to>
    <xdr:sp macro="" textlink="">
      <xdr:nvSpPr>
        <xdr:cNvPr id="587" name="楕円 586"/>
        <xdr:cNvSpPr/>
      </xdr:nvSpPr>
      <xdr:spPr>
        <a:xfrm>
          <a:off x="19839940" y="106972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104140</xdr:rowOff>
    </xdr:from>
    <xdr:to xmlns:xdr="http://schemas.openxmlformats.org/drawingml/2006/spreadsheetDrawing">
      <xdr:col>111</xdr:col>
      <xdr:colOff>177800</xdr:colOff>
      <xdr:row>62</xdr:row>
      <xdr:rowOff>118110</xdr:rowOff>
    </xdr:to>
    <xdr:cxnSp macro="">
      <xdr:nvCxnSpPr>
        <xdr:cNvPr id="588" name="直線コネクタ 587"/>
        <xdr:cNvCxnSpPr/>
      </xdr:nvCxnSpPr>
      <xdr:spPr>
        <a:xfrm flipV="1">
          <a:off x="19890740" y="10734040"/>
          <a:ext cx="8686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81280</xdr:rowOff>
    </xdr:from>
    <xdr:to xmlns:xdr="http://schemas.openxmlformats.org/drawingml/2006/spreadsheetDrawing">
      <xdr:col>102</xdr:col>
      <xdr:colOff>165100</xdr:colOff>
      <xdr:row>63</xdr:row>
      <xdr:rowOff>10795</xdr:rowOff>
    </xdr:to>
    <xdr:sp macro="" textlink="">
      <xdr:nvSpPr>
        <xdr:cNvPr id="589" name="楕円 588"/>
        <xdr:cNvSpPr/>
      </xdr:nvSpPr>
      <xdr:spPr>
        <a:xfrm>
          <a:off x="18976340" y="10711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118110</xdr:rowOff>
    </xdr:from>
    <xdr:to xmlns:xdr="http://schemas.openxmlformats.org/drawingml/2006/spreadsheetDrawing">
      <xdr:col>107</xdr:col>
      <xdr:colOff>50800</xdr:colOff>
      <xdr:row>62</xdr:row>
      <xdr:rowOff>132080</xdr:rowOff>
    </xdr:to>
    <xdr:cxnSp macro="">
      <xdr:nvCxnSpPr>
        <xdr:cNvPr id="590" name="直線コネクタ 589"/>
        <xdr:cNvCxnSpPr/>
      </xdr:nvCxnSpPr>
      <xdr:spPr>
        <a:xfrm flipV="1">
          <a:off x="19027140" y="1074801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126365</xdr:rowOff>
    </xdr:from>
    <xdr:ext cx="469900" cy="258445"/>
    <xdr:sp macro="" textlink="">
      <xdr:nvSpPr>
        <xdr:cNvPr id="591" name="n_1aveValue【学校施設】&#10;一人当たり面積"/>
        <xdr:cNvSpPr txBox="1"/>
      </xdr:nvSpPr>
      <xdr:spPr>
        <a:xfrm>
          <a:off x="20516850" y="10927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115570</xdr:rowOff>
    </xdr:from>
    <xdr:ext cx="468630" cy="259080"/>
    <xdr:sp macro="" textlink="">
      <xdr:nvSpPr>
        <xdr:cNvPr id="592" name="n_2aveValue【学校施設】&#10;一人当たり面積"/>
        <xdr:cNvSpPr txBox="1"/>
      </xdr:nvSpPr>
      <xdr:spPr>
        <a:xfrm>
          <a:off x="19660870" y="10916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141605</xdr:rowOff>
    </xdr:from>
    <xdr:ext cx="468630" cy="258445"/>
    <xdr:sp macro="" textlink="">
      <xdr:nvSpPr>
        <xdr:cNvPr id="593" name="n_3aveValue【学校施設】&#10;一人当たり面積"/>
        <xdr:cNvSpPr txBox="1"/>
      </xdr:nvSpPr>
      <xdr:spPr>
        <a:xfrm>
          <a:off x="18797270" y="109429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120650</xdr:rowOff>
    </xdr:from>
    <xdr:ext cx="469900" cy="257810"/>
    <xdr:sp macro="" textlink="">
      <xdr:nvSpPr>
        <xdr:cNvPr id="594" name="n_4aveValue【学校施設】&#10;一人当たり面積"/>
        <xdr:cNvSpPr txBox="1"/>
      </xdr:nvSpPr>
      <xdr:spPr>
        <a:xfrm>
          <a:off x="17933670" y="10579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0</xdr:rowOff>
    </xdr:from>
    <xdr:ext cx="469900" cy="259080"/>
    <xdr:sp macro="" textlink="">
      <xdr:nvSpPr>
        <xdr:cNvPr id="595" name="n_1mainValue【学校施設】&#10;一人当たり面積"/>
        <xdr:cNvSpPr txBox="1"/>
      </xdr:nvSpPr>
      <xdr:spPr>
        <a:xfrm>
          <a:off x="20516850" y="1045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13970</xdr:rowOff>
    </xdr:from>
    <xdr:ext cx="468630" cy="258445"/>
    <xdr:sp macro="" textlink="">
      <xdr:nvSpPr>
        <xdr:cNvPr id="596" name="n_2mainValue【学校施設】&#10;一人当たり面積"/>
        <xdr:cNvSpPr txBox="1"/>
      </xdr:nvSpPr>
      <xdr:spPr>
        <a:xfrm>
          <a:off x="19660870" y="104724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27940</xdr:rowOff>
    </xdr:from>
    <xdr:ext cx="468630" cy="259080"/>
    <xdr:sp macro="" textlink="">
      <xdr:nvSpPr>
        <xdr:cNvPr id="597" name="n_3mainValue【学校施設】&#10;一人当たり面積"/>
        <xdr:cNvSpPr txBox="1"/>
      </xdr:nvSpPr>
      <xdr:spPr>
        <a:xfrm>
          <a:off x="18797270" y="10486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598" name="正方形/長方形 597"/>
        <xdr:cNvSpPr/>
      </xdr:nvSpPr>
      <xdr:spPr>
        <a:xfrm>
          <a:off x="1211580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599" name="正方形/長方形 598"/>
        <xdr:cNvSpPr/>
      </xdr:nvSpPr>
      <xdr:spPr>
        <a:xfrm>
          <a:off x="12237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69215</xdr:rowOff>
    </xdr:to>
    <xdr:sp macro="" textlink="">
      <xdr:nvSpPr>
        <xdr:cNvPr id="600" name="正方形/長方形 599"/>
        <xdr:cNvSpPr/>
      </xdr:nvSpPr>
      <xdr:spPr>
        <a:xfrm>
          <a:off x="12237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601" name="正方形/長方形 600"/>
        <xdr:cNvSpPr/>
      </xdr:nvSpPr>
      <xdr:spPr>
        <a:xfrm>
          <a:off x="13228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69215</xdr:rowOff>
    </xdr:to>
    <xdr:sp macro="" textlink="">
      <xdr:nvSpPr>
        <xdr:cNvPr id="602" name="正方形/長方形 601"/>
        <xdr:cNvSpPr/>
      </xdr:nvSpPr>
      <xdr:spPr>
        <a:xfrm>
          <a:off x="13228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603" name="正方形/長方形 602"/>
        <xdr:cNvSpPr/>
      </xdr:nvSpPr>
      <xdr:spPr>
        <a:xfrm>
          <a:off x="14340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69215</xdr:rowOff>
    </xdr:to>
    <xdr:sp macro="" textlink="">
      <xdr:nvSpPr>
        <xdr:cNvPr id="604" name="正方形/長方形 603"/>
        <xdr:cNvSpPr/>
      </xdr:nvSpPr>
      <xdr:spPr>
        <a:xfrm>
          <a:off x="14340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605" name="正方形/長方形 604"/>
        <xdr:cNvSpPr/>
      </xdr:nvSpPr>
      <xdr:spPr>
        <a:xfrm>
          <a:off x="12115800" y="12953365"/>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06" name="テキスト ボックス 605"/>
        <xdr:cNvSpPr txBox="1"/>
      </xdr:nvSpPr>
      <xdr:spPr>
        <a:xfrm>
          <a:off x="120777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151765</xdr:rowOff>
    </xdr:from>
    <xdr:to xmlns:xdr="http://schemas.openxmlformats.org/drawingml/2006/spreadsheetDrawing">
      <xdr:col>89</xdr:col>
      <xdr:colOff>177800</xdr:colOff>
      <xdr:row>88</xdr:row>
      <xdr:rowOff>151765</xdr:rowOff>
    </xdr:to>
    <xdr:cxnSp macro="">
      <xdr:nvCxnSpPr>
        <xdr:cNvPr id="607" name="直線コネクタ 606"/>
        <xdr:cNvCxnSpPr/>
      </xdr:nvCxnSpPr>
      <xdr:spPr>
        <a:xfrm>
          <a:off x="1211580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7360" cy="257810"/>
    <xdr:sp macro="" textlink="">
      <xdr:nvSpPr>
        <xdr:cNvPr id="608" name="テキスト ボックス 607"/>
        <xdr:cNvSpPr txBox="1"/>
      </xdr:nvSpPr>
      <xdr:spPr>
        <a:xfrm>
          <a:off x="11663680" y="15097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167640</xdr:rowOff>
    </xdr:from>
    <xdr:to xmlns:xdr="http://schemas.openxmlformats.org/drawingml/2006/spreadsheetDrawing">
      <xdr:col>89</xdr:col>
      <xdr:colOff>177800</xdr:colOff>
      <xdr:row>86</xdr:row>
      <xdr:rowOff>167640</xdr:rowOff>
    </xdr:to>
    <xdr:cxnSp macro="">
      <xdr:nvCxnSpPr>
        <xdr:cNvPr id="609" name="直線コネクタ 608"/>
        <xdr:cNvCxnSpPr/>
      </xdr:nvCxnSpPr>
      <xdr:spPr>
        <a:xfrm>
          <a:off x="12115800" y="149123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7360" cy="259080"/>
    <xdr:sp macro="" textlink="">
      <xdr:nvSpPr>
        <xdr:cNvPr id="610" name="テキスト ボックス 609"/>
        <xdr:cNvSpPr txBox="1"/>
      </xdr:nvSpPr>
      <xdr:spPr>
        <a:xfrm>
          <a:off x="1166368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177800</xdr:colOff>
      <xdr:row>85</xdr:row>
      <xdr:rowOff>12700</xdr:rowOff>
    </xdr:to>
    <xdr:cxnSp macro="">
      <xdr:nvCxnSpPr>
        <xdr:cNvPr id="611" name="直線コネクタ 610"/>
        <xdr:cNvCxnSpPr/>
      </xdr:nvCxnSpPr>
      <xdr:spPr>
        <a:xfrm>
          <a:off x="12115800" y="1458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12" name="テキスト ボックス 611"/>
        <xdr:cNvSpPr txBox="1"/>
      </xdr:nvSpPr>
      <xdr:spPr>
        <a:xfrm>
          <a:off x="1172273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13" name="直線コネクタ 612"/>
        <xdr:cNvCxnSpPr/>
      </xdr:nvCxnSpPr>
      <xdr:spPr>
        <a:xfrm>
          <a:off x="12115800" y="1426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14" name="テキスト ボックス 613"/>
        <xdr:cNvSpPr txBox="1"/>
      </xdr:nvSpPr>
      <xdr:spPr>
        <a:xfrm>
          <a:off x="1172273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15" name="直線コネクタ 614"/>
        <xdr:cNvCxnSpPr/>
      </xdr:nvCxnSpPr>
      <xdr:spPr>
        <a:xfrm>
          <a:off x="12115800" y="1393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16" name="テキスト ボックス 615"/>
        <xdr:cNvSpPr txBox="1"/>
      </xdr:nvSpPr>
      <xdr:spPr>
        <a:xfrm>
          <a:off x="1172273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62230</xdr:rowOff>
    </xdr:from>
    <xdr:to xmlns:xdr="http://schemas.openxmlformats.org/drawingml/2006/spreadsheetDrawing">
      <xdr:col>89</xdr:col>
      <xdr:colOff>177800</xdr:colOff>
      <xdr:row>79</xdr:row>
      <xdr:rowOff>62230</xdr:rowOff>
    </xdr:to>
    <xdr:cxnSp macro="">
      <xdr:nvCxnSpPr>
        <xdr:cNvPr id="617" name="直線コネクタ 616"/>
        <xdr:cNvCxnSpPr/>
      </xdr:nvCxnSpPr>
      <xdr:spPr>
        <a:xfrm>
          <a:off x="12115800" y="13606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91440</xdr:rowOff>
    </xdr:from>
    <xdr:ext cx="403225" cy="258445"/>
    <xdr:sp macro="" textlink="">
      <xdr:nvSpPr>
        <xdr:cNvPr id="618" name="テキスト ボックス 617"/>
        <xdr:cNvSpPr txBox="1"/>
      </xdr:nvSpPr>
      <xdr:spPr>
        <a:xfrm>
          <a:off x="11722735" y="13464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9" name="直線コネクタ 618"/>
        <xdr:cNvCxnSpPr/>
      </xdr:nvCxnSpPr>
      <xdr:spPr>
        <a:xfrm>
          <a:off x="12115800" y="1328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107315</xdr:rowOff>
    </xdr:from>
    <xdr:ext cx="339090" cy="258445"/>
    <xdr:sp macro="" textlink="">
      <xdr:nvSpPr>
        <xdr:cNvPr id="620" name="テキスト ボックス 619"/>
        <xdr:cNvSpPr txBox="1"/>
      </xdr:nvSpPr>
      <xdr:spPr>
        <a:xfrm>
          <a:off x="11786870" y="1313751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621" name="直線コネクタ 620"/>
        <xdr:cNvCxnSpPr/>
      </xdr:nvCxnSpPr>
      <xdr:spPr>
        <a:xfrm>
          <a:off x="1211580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622" name="【児童館】&#10;有形固定資産減価償却率グラフ枠"/>
        <xdr:cNvSpPr/>
      </xdr:nvSpPr>
      <xdr:spPr>
        <a:xfrm>
          <a:off x="12115800" y="12953365"/>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114935</xdr:rowOff>
    </xdr:from>
    <xdr:to xmlns:xdr="http://schemas.openxmlformats.org/drawingml/2006/spreadsheetDrawing">
      <xdr:col>85</xdr:col>
      <xdr:colOff>126365</xdr:colOff>
      <xdr:row>86</xdr:row>
      <xdr:rowOff>167640</xdr:rowOff>
    </xdr:to>
    <xdr:cxnSp macro="">
      <xdr:nvCxnSpPr>
        <xdr:cNvPr id="623" name="直線コネクタ 622"/>
        <xdr:cNvCxnSpPr/>
      </xdr:nvCxnSpPr>
      <xdr:spPr>
        <a:xfrm flipV="1">
          <a:off x="15887065" y="13316585"/>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635</xdr:rowOff>
    </xdr:from>
    <xdr:ext cx="469900" cy="259080"/>
    <xdr:sp macro="" textlink="">
      <xdr:nvSpPr>
        <xdr:cNvPr id="624" name="【児童館】&#10;有形固定資産減価償却率最小値テキスト"/>
        <xdr:cNvSpPr txBox="1"/>
      </xdr:nvSpPr>
      <xdr:spPr>
        <a:xfrm>
          <a:off x="15925800" y="1491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167640</xdr:rowOff>
    </xdr:from>
    <xdr:to xmlns:xdr="http://schemas.openxmlformats.org/drawingml/2006/spreadsheetDrawing">
      <xdr:col>86</xdr:col>
      <xdr:colOff>25400</xdr:colOff>
      <xdr:row>86</xdr:row>
      <xdr:rowOff>167640</xdr:rowOff>
    </xdr:to>
    <xdr:cxnSp macro="">
      <xdr:nvCxnSpPr>
        <xdr:cNvPr id="625" name="直線コネクタ 624"/>
        <xdr:cNvCxnSpPr/>
      </xdr:nvCxnSpPr>
      <xdr:spPr>
        <a:xfrm>
          <a:off x="15798800" y="14912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60960</xdr:rowOff>
    </xdr:from>
    <xdr:ext cx="340360" cy="259080"/>
    <xdr:sp macro="" textlink="">
      <xdr:nvSpPr>
        <xdr:cNvPr id="626" name="【児童館】&#10;有形固定資産減価償却率最大値テキスト"/>
        <xdr:cNvSpPr txBox="1"/>
      </xdr:nvSpPr>
      <xdr:spPr>
        <a:xfrm>
          <a:off x="15925800" y="130911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114935</xdr:rowOff>
    </xdr:from>
    <xdr:to xmlns:xdr="http://schemas.openxmlformats.org/drawingml/2006/spreadsheetDrawing">
      <xdr:col>86</xdr:col>
      <xdr:colOff>25400</xdr:colOff>
      <xdr:row>77</xdr:row>
      <xdr:rowOff>114935</xdr:rowOff>
    </xdr:to>
    <xdr:cxnSp macro="">
      <xdr:nvCxnSpPr>
        <xdr:cNvPr id="627" name="直線コネクタ 626"/>
        <xdr:cNvCxnSpPr/>
      </xdr:nvCxnSpPr>
      <xdr:spPr>
        <a:xfrm>
          <a:off x="15798800" y="13316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57785</xdr:rowOff>
    </xdr:from>
    <xdr:ext cx="405130" cy="259080"/>
    <xdr:sp macro="" textlink="">
      <xdr:nvSpPr>
        <xdr:cNvPr id="628" name="【児童館】&#10;有形固定資産減価償却率平均値テキスト"/>
        <xdr:cNvSpPr txBox="1"/>
      </xdr:nvSpPr>
      <xdr:spPr>
        <a:xfrm>
          <a:off x="15925800" y="1394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34290</xdr:rowOff>
    </xdr:from>
    <xdr:to xmlns:xdr="http://schemas.openxmlformats.org/drawingml/2006/spreadsheetDrawing">
      <xdr:col>85</xdr:col>
      <xdr:colOff>177800</xdr:colOff>
      <xdr:row>82</xdr:row>
      <xdr:rowOff>136525</xdr:rowOff>
    </xdr:to>
    <xdr:sp macro="" textlink="">
      <xdr:nvSpPr>
        <xdr:cNvPr id="629" name="フローチャート: 判断 628"/>
        <xdr:cNvSpPr/>
      </xdr:nvSpPr>
      <xdr:spPr>
        <a:xfrm>
          <a:off x="15836900" y="14093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23495</xdr:rowOff>
    </xdr:from>
    <xdr:to xmlns:xdr="http://schemas.openxmlformats.org/drawingml/2006/spreadsheetDrawing">
      <xdr:col>81</xdr:col>
      <xdr:colOff>101600</xdr:colOff>
      <xdr:row>82</xdr:row>
      <xdr:rowOff>124460</xdr:rowOff>
    </xdr:to>
    <xdr:sp macro="" textlink="">
      <xdr:nvSpPr>
        <xdr:cNvPr id="630" name="フローチャート: 判断 629"/>
        <xdr:cNvSpPr/>
      </xdr:nvSpPr>
      <xdr:spPr>
        <a:xfrm>
          <a:off x="15019020" y="14082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151765</xdr:rowOff>
    </xdr:from>
    <xdr:to xmlns:xdr="http://schemas.openxmlformats.org/drawingml/2006/spreadsheetDrawing">
      <xdr:col>76</xdr:col>
      <xdr:colOff>165100</xdr:colOff>
      <xdr:row>84</xdr:row>
      <xdr:rowOff>82550</xdr:rowOff>
    </xdr:to>
    <xdr:sp macro="" textlink="">
      <xdr:nvSpPr>
        <xdr:cNvPr id="631" name="フローチャート: 判断 630"/>
        <xdr:cNvSpPr/>
      </xdr:nvSpPr>
      <xdr:spPr>
        <a:xfrm>
          <a:off x="14155420" y="1438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84</xdr:row>
      <xdr:rowOff>59055</xdr:rowOff>
    </xdr:from>
    <xdr:to xmlns:xdr="http://schemas.openxmlformats.org/drawingml/2006/spreadsheetDrawing">
      <xdr:col>72</xdr:col>
      <xdr:colOff>38100</xdr:colOff>
      <xdr:row>84</xdr:row>
      <xdr:rowOff>160020</xdr:rowOff>
    </xdr:to>
    <xdr:sp macro="" textlink="">
      <xdr:nvSpPr>
        <xdr:cNvPr id="632" name="フローチャート: 判断 631"/>
        <xdr:cNvSpPr/>
      </xdr:nvSpPr>
      <xdr:spPr>
        <a:xfrm>
          <a:off x="13291820" y="1446085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84</xdr:row>
      <xdr:rowOff>19685</xdr:rowOff>
    </xdr:from>
    <xdr:to xmlns:xdr="http://schemas.openxmlformats.org/drawingml/2006/spreadsheetDrawing">
      <xdr:col>67</xdr:col>
      <xdr:colOff>101600</xdr:colOff>
      <xdr:row>84</xdr:row>
      <xdr:rowOff>120650</xdr:rowOff>
    </xdr:to>
    <xdr:sp macro="" textlink="">
      <xdr:nvSpPr>
        <xdr:cNvPr id="633" name="フローチャート: 判断 632"/>
        <xdr:cNvSpPr/>
      </xdr:nvSpPr>
      <xdr:spPr>
        <a:xfrm>
          <a:off x="12423140" y="144214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149225</xdr:rowOff>
    </xdr:from>
    <xdr:ext cx="762000" cy="259080"/>
    <xdr:sp macro="" textlink="">
      <xdr:nvSpPr>
        <xdr:cNvPr id="634" name="テキスト ボックス 633"/>
        <xdr:cNvSpPr txBox="1"/>
      </xdr:nvSpPr>
      <xdr:spPr>
        <a:xfrm>
          <a:off x="157022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149225</xdr:rowOff>
    </xdr:from>
    <xdr:ext cx="760730" cy="259080"/>
    <xdr:sp macro="" textlink="">
      <xdr:nvSpPr>
        <xdr:cNvPr id="635" name="テキスト ボックス 634"/>
        <xdr:cNvSpPr txBox="1"/>
      </xdr:nvSpPr>
      <xdr:spPr>
        <a:xfrm>
          <a:off x="1488440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149225</xdr:rowOff>
    </xdr:from>
    <xdr:ext cx="762000" cy="259080"/>
    <xdr:sp macro="" textlink="">
      <xdr:nvSpPr>
        <xdr:cNvPr id="636" name="テキスト ボックス 635"/>
        <xdr:cNvSpPr txBox="1"/>
      </xdr:nvSpPr>
      <xdr:spPr>
        <a:xfrm>
          <a:off x="140208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149225</xdr:rowOff>
    </xdr:from>
    <xdr:ext cx="762000" cy="259080"/>
    <xdr:sp macro="" textlink="">
      <xdr:nvSpPr>
        <xdr:cNvPr id="637" name="テキスト ボックス 636"/>
        <xdr:cNvSpPr txBox="1"/>
      </xdr:nvSpPr>
      <xdr:spPr>
        <a:xfrm>
          <a:off x="131572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149225</xdr:rowOff>
    </xdr:from>
    <xdr:ext cx="760730" cy="259080"/>
    <xdr:sp macro="" textlink="">
      <xdr:nvSpPr>
        <xdr:cNvPr id="638" name="テキスト ボックス 637"/>
        <xdr:cNvSpPr txBox="1"/>
      </xdr:nvSpPr>
      <xdr:spPr>
        <a:xfrm>
          <a:off x="1228852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109855</xdr:rowOff>
    </xdr:from>
    <xdr:to xmlns:xdr="http://schemas.openxmlformats.org/drawingml/2006/spreadsheetDrawing">
      <xdr:col>85</xdr:col>
      <xdr:colOff>177800</xdr:colOff>
      <xdr:row>87</xdr:row>
      <xdr:rowOff>39370</xdr:rowOff>
    </xdr:to>
    <xdr:sp macro="" textlink="">
      <xdr:nvSpPr>
        <xdr:cNvPr id="639" name="楕円 638"/>
        <xdr:cNvSpPr/>
      </xdr:nvSpPr>
      <xdr:spPr>
        <a:xfrm>
          <a:off x="15836900" y="148545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24765</xdr:rowOff>
    </xdr:from>
    <xdr:ext cx="405130" cy="259080"/>
    <xdr:sp macro="" textlink="">
      <xdr:nvSpPr>
        <xdr:cNvPr id="640" name="【児童館】&#10;有形固定資産減価償却率該当値テキスト"/>
        <xdr:cNvSpPr txBox="1"/>
      </xdr:nvSpPr>
      <xdr:spPr>
        <a:xfrm>
          <a:off x="15925800" y="14769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118110</xdr:rowOff>
    </xdr:from>
    <xdr:to xmlns:xdr="http://schemas.openxmlformats.org/drawingml/2006/spreadsheetDrawing">
      <xdr:col>81</xdr:col>
      <xdr:colOff>101600</xdr:colOff>
      <xdr:row>87</xdr:row>
      <xdr:rowOff>47625</xdr:rowOff>
    </xdr:to>
    <xdr:sp macro="" textlink="">
      <xdr:nvSpPr>
        <xdr:cNvPr id="641" name="楕円 640"/>
        <xdr:cNvSpPr/>
      </xdr:nvSpPr>
      <xdr:spPr>
        <a:xfrm>
          <a:off x="15019020" y="1486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160020</xdr:rowOff>
    </xdr:from>
    <xdr:to xmlns:xdr="http://schemas.openxmlformats.org/drawingml/2006/spreadsheetDrawing">
      <xdr:col>85</xdr:col>
      <xdr:colOff>127000</xdr:colOff>
      <xdr:row>86</xdr:row>
      <xdr:rowOff>167640</xdr:rowOff>
    </xdr:to>
    <xdr:cxnSp macro="">
      <xdr:nvCxnSpPr>
        <xdr:cNvPr id="642" name="直線コネクタ 641"/>
        <xdr:cNvCxnSpPr/>
      </xdr:nvCxnSpPr>
      <xdr:spPr>
        <a:xfrm flipV="1">
          <a:off x="15069820" y="14904720"/>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118110</xdr:rowOff>
    </xdr:from>
    <xdr:to xmlns:xdr="http://schemas.openxmlformats.org/drawingml/2006/spreadsheetDrawing">
      <xdr:col>76</xdr:col>
      <xdr:colOff>165100</xdr:colOff>
      <xdr:row>87</xdr:row>
      <xdr:rowOff>47625</xdr:rowOff>
    </xdr:to>
    <xdr:sp macro="" textlink="">
      <xdr:nvSpPr>
        <xdr:cNvPr id="643" name="楕円 642"/>
        <xdr:cNvSpPr/>
      </xdr:nvSpPr>
      <xdr:spPr>
        <a:xfrm>
          <a:off x="14155420" y="1486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167640</xdr:rowOff>
    </xdr:from>
    <xdr:to xmlns:xdr="http://schemas.openxmlformats.org/drawingml/2006/spreadsheetDrawing">
      <xdr:col>81</xdr:col>
      <xdr:colOff>50800</xdr:colOff>
      <xdr:row>86</xdr:row>
      <xdr:rowOff>167640</xdr:rowOff>
    </xdr:to>
    <xdr:cxnSp macro="">
      <xdr:nvCxnSpPr>
        <xdr:cNvPr id="644" name="直線コネクタ 643"/>
        <xdr:cNvCxnSpPr/>
      </xdr:nvCxnSpPr>
      <xdr:spPr>
        <a:xfrm>
          <a:off x="14206220" y="149123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118110</xdr:rowOff>
    </xdr:from>
    <xdr:to xmlns:xdr="http://schemas.openxmlformats.org/drawingml/2006/spreadsheetDrawing">
      <xdr:col>72</xdr:col>
      <xdr:colOff>38100</xdr:colOff>
      <xdr:row>87</xdr:row>
      <xdr:rowOff>47625</xdr:rowOff>
    </xdr:to>
    <xdr:sp macro="" textlink="">
      <xdr:nvSpPr>
        <xdr:cNvPr id="645" name="楕円 644"/>
        <xdr:cNvSpPr/>
      </xdr:nvSpPr>
      <xdr:spPr>
        <a:xfrm>
          <a:off x="13291820" y="1486281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167640</xdr:rowOff>
    </xdr:from>
    <xdr:to xmlns:xdr="http://schemas.openxmlformats.org/drawingml/2006/spreadsheetDrawing">
      <xdr:col>76</xdr:col>
      <xdr:colOff>114300</xdr:colOff>
      <xdr:row>86</xdr:row>
      <xdr:rowOff>167640</xdr:rowOff>
    </xdr:to>
    <xdr:cxnSp macro="">
      <xdr:nvCxnSpPr>
        <xdr:cNvPr id="646" name="直線コネクタ 645"/>
        <xdr:cNvCxnSpPr/>
      </xdr:nvCxnSpPr>
      <xdr:spPr>
        <a:xfrm>
          <a:off x="13342620" y="149123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140970</xdr:rowOff>
    </xdr:from>
    <xdr:ext cx="405130" cy="259080"/>
    <xdr:sp macro="" textlink="">
      <xdr:nvSpPr>
        <xdr:cNvPr id="647" name="n_1aveValue【児童館】&#10;有形固定資産減価償却率"/>
        <xdr:cNvSpPr txBox="1"/>
      </xdr:nvSpPr>
      <xdr:spPr>
        <a:xfrm>
          <a:off x="14859635" y="13856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99060</xdr:rowOff>
    </xdr:from>
    <xdr:ext cx="403860" cy="257810"/>
    <xdr:sp macro="" textlink="">
      <xdr:nvSpPr>
        <xdr:cNvPr id="648" name="n_2aveValue【児童館】&#10;有形固定資産減価償却率"/>
        <xdr:cNvSpPr txBox="1"/>
      </xdr:nvSpPr>
      <xdr:spPr>
        <a:xfrm>
          <a:off x="14008735" y="14157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5080</xdr:rowOff>
    </xdr:from>
    <xdr:ext cx="403860" cy="259080"/>
    <xdr:sp macro="" textlink="">
      <xdr:nvSpPr>
        <xdr:cNvPr id="649" name="n_3aveValue【児童館】&#10;有形固定資産減価償却率"/>
        <xdr:cNvSpPr txBox="1"/>
      </xdr:nvSpPr>
      <xdr:spPr>
        <a:xfrm>
          <a:off x="13145135" y="14235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137795</xdr:rowOff>
    </xdr:from>
    <xdr:ext cx="405130" cy="259080"/>
    <xdr:sp macro="" textlink="">
      <xdr:nvSpPr>
        <xdr:cNvPr id="650" name="n_4aveValue【児童館】&#10;有形固定資産減価償却率"/>
        <xdr:cNvSpPr txBox="1"/>
      </xdr:nvSpPr>
      <xdr:spPr>
        <a:xfrm>
          <a:off x="12276455" y="14196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87</xdr:row>
      <xdr:rowOff>38735</xdr:rowOff>
    </xdr:from>
    <xdr:ext cx="469900" cy="259080"/>
    <xdr:sp macro="" textlink="">
      <xdr:nvSpPr>
        <xdr:cNvPr id="651" name="n_1mainValue【児童館】&#10;有形固定資産減価償却率"/>
        <xdr:cNvSpPr txBox="1"/>
      </xdr:nvSpPr>
      <xdr:spPr>
        <a:xfrm>
          <a:off x="14832330" y="14954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87</xdr:row>
      <xdr:rowOff>38735</xdr:rowOff>
    </xdr:from>
    <xdr:ext cx="468630" cy="259080"/>
    <xdr:sp macro="" textlink="">
      <xdr:nvSpPr>
        <xdr:cNvPr id="652" name="n_2mainValue【児童館】&#10;有形固定資産減価償却率"/>
        <xdr:cNvSpPr txBox="1"/>
      </xdr:nvSpPr>
      <xdr:spPr>
        <a:xfrm>
          <a:off x="13976350" y="149548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87</xdr:row>
      <xdr:rowOff>38735</xdr:rowOff>
    </xdr:from>
    <xdr:ext cx="469900" cy="259080"/>
    <xdr:sp macro="" textlink="">
      <xdr:nvSpPr>
        <xdr:cNvPr id="653" name="n_3mainValue【児童館】&#10;有形固定資産減価償却率"/>
        <xdr:cNvSpPr txBox="1"/>
      </xdr:nvSpPr>
      <xdr:spPr>
        <a:xfrm>
          <a:off x="13112750" y="14954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654" name="正方形/長方形 653"/>
        <xdr:cNvSpPr/>
      </xdr:nvSpPr>
      <xdr:spPr>
        <a:xfrm>
          <a:off x="1780032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655" name="正方形/長方形 654"/>
        <xdr:cNvSpPr/>
      </xdr:nvSpPr>
      <xdr:spPr>
        <a:xfrm>
          <a:off x="17927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69215</xdr:rowOff>
    </xdr:to>
    <xdr:sp macro="" textlink="">
      <xdr:nvSpPr>
        <xdr:cNvPr id="656" name="正方形/長方形 655"/>
        <xdr:cNvSpPr/>
      </xdr:nvSpPr>
      <xdr:spPr>
        <a:xfrm>
          <a:off x="17927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657" name="正方形/長方形 656"/>
        <xdr:cNvSpPr/>
      </xdr:nvSpPr>
      <xdr:spPr>
        <a:xfrm>
          <a:off x="18912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69215</xdr:rowOff>
    </xdr:to>
    <xdr:sp macro="" textlink="">
      <xdr:nvSpPr>
        <xdr:cNvPr id="658" name="正方形/長方形 657"/>
        <xdr:cNvSpPr/>
      </xdr:nvSpPr>
      <xdr:spPr>
        <a:xfrm>
          <a:off x="18912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659" name="正方形/長方形 658"/>
        <xdr:cNvSpPr/>
      </xdr:nvSpPr>
      <xdr:spPr>
        <a:xfrm>
          <a:off x="2002536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69215</xdr:rowOff>
    </xdr:to>
    <xdr:sp macro="" textlink="">
      <xdr:nvSpPr>
        <xdr:cNvPr id="660" name="正方形/長方形 659"/>
        <xdr:cNvSpPr/>
      </xdr:nvSpPr>
      <xdr:spPr>
        <a:xfrm>
          <a:off x="2002536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661" name="正方形/長方形 660"/>
        <xdr:cNvSpPr/>
      </xdr:nvSpPr>
      <xdr:spPr>
        <a:xfrm>
          <a:off x="17800320" y="12953365"/>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4155"/>
    <xdr:sp macro="" textlink="">
      <xdr:nvSpPr>
        <xdr:cNvPr id="662" name="テキスト ボックス 661"/>
        <xdr:cNvSpPr txBox="1"/>
      </xdr:nvSpPr>
      <xdr:spPr>
        <a:xfrm>
          <a:off x="17767300"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151765</xdr:rowOff>
    </xdr:from>
    <xdr:to xmlns:xdr="http://schemas.openxmlformats.org/drawingml/2006/spreadsheetDrawing">
      <xdr:col>120</xdr:col>
      <xdr:colOff>114300</xdr:colOff>
      <xdr:row>88</xdr:row>
      <xdr:rowOff>151765</xdr:rowOff>
    </xdr:to>
    <xdr:cxnSp macro="">
      <xdr:nvCxnSpPr>
        <xdr:cNvPr id="663" name="直線コネクタ 662"/>
        <xdr:cNvCxnSpPr/>
      </xdr:nvCxnSpPr>
      <xdr:spPr>
        <a:xfrm>
          <a:off x="1780032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167640</xdr:rowOff>
    </xdr:from>
    <xdr:to xmlns:xdr="http://schemas.openxmlformats.org/drawingml/2006/spreadsheetDrawing">
      <xdr:col>120</xdr:col>
      <xdr:colOff>114300</xdr:colOff>
      <xdr:row>86</xdr:row>
      <xdr:rowOff>167640</xdr:rowOff>
    </xdr:to>
    <xdr:cxnSp macro="">
      <xdr:nvCxnSpPr>
        <xdr:cNvPr id="664" name="直線コネクタ 663"/>
        <xdr:cNvCxnSpPr/>
      </xdr:nvCxnSpPr>
      <xdr:spPr>
        <a:xfrm>
          <a:off x="17800320" y="149123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7360" cy="259080"/>
    <xdr:sp macro="" textlink="">
      <xdr:nvSpPr>
        <xdr:cNvPr id="665" name="テキスト ボックス 664"/>
        <xdr:cNvSpPr txBox="1"/>
      </xdr:nvSpPr>
      <xdr:spPr>
        <a:xfrm>
          <a:off x="1734820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666" name="直線コネクタ 665"/>
        <xdr:cNvCxnSpPr/>
      </xdr:nvCxnSpPr>
      <xdr:spPr>
        <a:xfrm>
          <a:off x="17800320" y="1458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7360" cy="257810"/>
    <xdr:sp macro="" textlink="">
      <xdr:nvSpPr>
        <xdr:cNvPr id="667" name="テキスト ボックス 666"/>
        <xdr:cNvSpPr txBox="1"/>
      </xdr:nvSpPr>
      <xdr:spPr>
        <a:xfrm>
          <a:off x="17348200" y="1444434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68" name="直線コネクタ 667"/>
        <xdr:cNvCxnSpPr/>
      </xdr:nvCxnSpPr>
      <xdr:spPr>
        <a:xfrm>
          <a:off x="17800320" y="1426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7360" cy="259080"/>
    <xdr:sp macro="" textlink="">
      <xdr:nvSpPr>
        <xdr:cNvPr id="669" name="テキスト ボックス 668"/>
        <xdr:cNvSpPr txBox="1"/>
      </xdr:nvSpPr>
      <xdr:spPr>
        <a:xfrm>
          <a:off x="1734820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70" name="直線コネクタ 669"/>
        <xdr:cNvCxnSpPr/>
      </xdr:nvCxnSpPr>
      <xdr:spPr>
        <a:xfrm>
          <a:off x="17800320" y="1393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7360" cy="257810"/>
    <xdr:sp macro="" textlink="">
      <xdr:nvSpPr>
        <xdr:cNvPr id="671" name="テキスト ボックス 670"/>
        <xdr:cNvSpPr txBox="1"/>
      </xdr:nvSpPr>
      <xdr:spPr>
        <a:xfrm>
          <a:off x="17348200" y="1379156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62230</xdr:rowOff>
    </xdr:from>
    <xdr:to xmlns:xdr="http://schemas.openxmlformats.org/drawingml/2006/spreadsheetDrawing">
      <xdr:col>120</xdr:col>
      <xdr:colOff>114300</xdr:colOff>
      <xdr:row>79</xdr:row>
      <xdr:rowOff>62230</xdr:rowOff>
    </xdr:to>
    <xdr:cxnSp macro="">
      <xdr:nvCxnSpPr>
        <xdr:cNvPr id="672" name="直線コネクタ 671"/>
        <xdr:cNvCxnSpPr/>
      </xdr:nvCxnSpPr>
      <xdr:spPr>
        <a:xfrm>
          <a:off x="17800320" y="13606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91440</xdr:rowOff>
    </xdr:from>
    <xdr:ext cx="467360" cy="258445"/>
    <xdr:sp macro="" textlink="">
      <xdr:nvSpPr>
        <xdr:cNvPr id="673" name="テキスト ボックス 672"/>
        <xdr:cNvSpPr txBox="1"/>
      </xdr:nvSpPr>
      <xdr:spPr>
        <a:xfrm>
          <a:off x="17348200" y="13464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74" name="直線コネクタ 673"/>
        <xdr:cNvCxnSpPr/>
      </xdr:nvCxnSpPr>
      <xdr:spPr>
        <a:xfrm>
          <a:off x="17800320" y="1328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107315</xdr:rowOff>
    </xdr:from>
    <xdr:ext cx="467360" cy="258445"/>
    <xdr:sp macro="" textlink="">
      <xdr:nvSpPr>
        <xdr:cNvPr id="675" name="テキスト ボックス 674"/>
        <xdr:cNvSpPr txBox="1"/>
      </xdr:nvSpPr>
      <xdr:spPr>
        <a:xfrm>
          <a:off x="17348200" y="131375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676" name="直線コネクタ 675"/>
        <xdr:cNvCxnSpPr/>
      </xdr:nvCxnSpPr>
      <xdr:spPr>
        <a:xfrm>
          <a:off x="1780032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7360" cy="257175"/>
    <xdr:sp macro="" textlink="">
      <xdr:nvSpPr>
        <xdr:cNvPr id="677" name="テキスト ボックス 676"/>
        <xdr:cNvSpPr txBox="1"/>
      </xdr:nvSpPr>
      <xdr:spPr>
        <a:xfrm>
          <a:off x="17348200" y="1281112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678" name="【児童館】&#10;一人当たり面積グラフ枠"/>
        <xdr:cNvSpPr/>
      </xdr:nvSpPr>
      <xdr:spPr>
        <a:xfrm>
          <a:off x="17800320" y="12953365"/>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165100</xdr:rowOff>
    </xdr:from>
    <xdr:to xmlns:xdr="http://schemas.openxmlformats.org/drawingml/2006/spreadsheetDrawing">
      <xdr:col>116</xdr:col>
      <xdr:colOff>62865</xdr:colOff>
      <xdr:row>86</xdr:row>
      <xdr:rowOff>102870</xdr:rowOff>
    </xdr:to>
    <xdr:cxnSp macro="">
      <xdr:nvCxnSpPr>
        <xdr:cNvPr id="679" name="直線コネクタ 678"/>
        <xdr:cNvCxnSpPr/>
      </xdr:nvCxnSpPr>
      <xdr:spPr>
        <a:xfrm flipV="1">
          <a:off x="21571585" y="1336675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106680</xdr:rowOff>
    </xdr:from>
    <xdr:ext cx="469900" cy="258445"/>
    <xdr:sp macro="" textlink="">
      <xdr:nvSpPr>
        <xdr:cNvPr id="680" name="【児童館】&#10;一人当たり面積最小値テキスト"/>
        <xdr:cNvSpPr txBox="1"/>
      </xdr:nvSpPr>
      <xdr:spPr>
        <a:xfrm>
          <a:off x="21610320" y="1485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102870</xdr:rowOff>
    </xdr:from>
    <xdr:to xmlns:xdr="http://schemas.openxmlformats.org/drawingml/2006/spreadsheetDrawing">
      <xdr:col>116</xdr:col>
      <xdr:colOff>152400</xdr:colOff>
      <xdr:row>86</xdr:row>
      <xdr:rowOff>102870</xdr:rowOff>
    </xdr:to>
    <xdr:cxnSp macro="">
      <xdr:nvCxnSpPr>
        <xdr:cNvPr id="681" name="直線コネクタ 680"/>
        <xdr:cNvCxnSpPr/>
      </xdr:nvCxnSpPr>
      <xdr:spPr>
        <a:xfrm>
          <a:off x="21488400" y="14847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112395</xdr:rowOff>
    </xdr:from>
    <xdr:ext cx="469900" cy="257810"/>
    <xdr:sp macro="" textlink="">
      <xdr:nvSpPr>
        <xdr:cNvPr id="682" name="【児童館】&#10;一人当たり面積最大値テキスト"/>
        <xdr:cNvSpPr txBox="1"/>
      </xdr:nvSpPr>
      <xdr:spPr>
        <a:xfrm>
          <a:off x="21610320" y="131425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165100</xdr:rowOff>
    </xdr:from>
    <xdr:to xmlns:xdr="http://schemas.openxmlformats.org/drawingml/2006/spreadsheetDrawing">
      <xdr:col>116</xdr:col>
      <xdr:colOff>152400</xdr:colOff>
      <xdr:row>77</xdr:row>
      <xdr:rowOff>165100</xdr:rowOff>
    </xdr:to>
    <xdr:cxnSp macro="">
      <xdr:nvCxnSpPr>
        <xdr:cNvPr id="683" name="直線コネクタ 682"/>
        <xdr:cNvCxnSpPr/>
      </xdr:nvCxnSpPr>
      <xdr:spPr>
        <a:xfrm>
          <a:off x="21488400" y="13366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66040</xdr:rowOff>
    </xdr:from>
    <xdr:ext cx="469900" cy="257810"/>
    <xdr:sp macro="" textlink="">
      <xdr:nvSpPr>
        <xdr:cNvPr id="684" name="【児童館】&#10;一人当たり面積平均値テキスト"/>
        <xdr:cNvSpPr txBox="1"/>
      </xdr:nvSpPr>
      <xdr:spPr>
        <a:xfrm>
          <a:off x="21610320" y="142963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88265</xdr:rowOff>
    </xdr:from>
    <xdr:to xmlns:xdr="http://schemas.openxmlformats.org/drawingml/2006/spreadsheetDrawing">
      <xdr:col>116</xdr:col>
      <xdr:colOff>114300</xdr:colOff>
      <xdr:row>84</xdr:row>
      <xdr:rowOff>18415</xdr:rowOff>
    </xdr:to>
    <xdr:sp macro="" textlink="">
      <xdr:nvSpPr>
        <xdr:cNvPr id="685" name="フローチャート: 判断 684"/>
        <xdr:cNvSpPr/>
      </xdr:nvSpPr>
      <xdr:spPr>
        <a:xfrm>
          <a:off x="2152142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130810</xdr:rowOff>
    </xdr:from>
    <xdr:to xmlns:xdr="http://schemas.openxmlformats.org/drawingml/2006/spreadsheetDrawing">
      <xdr:col>112</xdr:col>
      <xdr:colOff>38100</xdr:colOff>
      <xdr:row>84</xdr:row>
      <xdr:rowOff>60960</xdr:rowOff>
    </xdr:to>
    <xdr:sp macro="" textlink="">
      <xdr:nvSpPr>
        <xdr:cNvPr id="686" name="フローチャート: 判断 685"/>
        <xdr:cNvSpPr/>
      </xdr:nvSpPr>
      <xdr:spPr>
        <a:xfrm>
          <a:off x="20708620" y="14361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163830</xdr:rowOff>
    </xdr:from>
    <xdr:to xmlns:xdr="http://schemas.openxmlformats.org/drawingml/2006/spreadsheetDrawing">
      <xdr:col>107</xdr:col>
      <xdr:colOff>101600</xdr:colOff>
      <xdr:row>84</xdr:row>
      <xdr:rowOff>93980</xdr:rowOff>
    </xdr:to>
    <xdr:sp macro="" textlink="">
      <xdr:nvSpPr>
        <xdr:cNvPr id="687" name="フローチャート: 判断 686"/>
        <xdr:cNvSpPr/>
      </xdr:nvSpPr>
      <xdr:spPr>
        <a:xfrm>
          <a:off x="1983994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163830</xdr:rowOff>
    </xdr:from>
    <xdr:to xmlns:xdr="http://schemas.openxmlformats.org/drawingml/2006/spreadsheetDrawing">
      <xdr:col>102</xdr:col>
      <xdr:colOff>165100</xdr:colOff>
      <xdr:row>84</xdr:row>
      <xdr:rowOff>93980</xdr:rowOff>
    </xdr:to>
    <xdr:sp macro="" textlink="">
      <xdr:nvSpPr>
        <xdr:cNvPr id="688" name="フローチャート: 判断 687"/>
        <xdr:cNvSpPr/>
      </xdr:nvSpPr>
      <xdr:spPr>
        <a:xfrm>
          <a:off x="1897634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0</xdr:rowOff>
    </xdr:from>
    <xdr:to xmlns:xdr="http://schemas.openxmlformats.org/drawingml/2006/spreadsheetDrawing">
      <xdr:col>98</xdr:col>
      <xdr:colOff>38100</xdr:colOff>
      <xdr:row>83</xdr:row>
      <xdr:rowOff>102235</xdr:rowOff>
    </xdr:to>
    <xdr:sp macro="" textlink="">
      <xdr:nvSpPr>
        <xdr:cNvPr id="689" name="フローチャート: 判断 688"/>
        <xdr:cNvSpPr/>
      </xdr:nvSpPr>
      <xdr:spPr>
        <a:xfrm>
          <a:off x="18112740" y="1423035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149225</xdr:rowOff>
    </xdr:from>
    <xdr:ext cx="760730" cy="259080"/>
    <xdr:sp macro="" textlink="">
      <xdr:nvSpPr>
        <xdr:cNvPr id="690" name="テキスト ボックス 689"/>
        <xdr:cNvSpPr txBox="1"/>
      </xdr:nvSpPr>
      <xdr:spPr>
        <a:xfrm>
          <a:off x="2138680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149225</xdr:rowOff>
    </xdr:from>
    <xdr:ext cx="762000" cy="259080"/>
    <xdr:sp macro="" textlink="">
      <xdr:nvSpPr>
        <xdr:cNvPr id="691" name="テキスト ボックス 690"/>
        <xdr:cNvSpPr txBox="1"/>
      </xdr:nvSpPr>
      <xdr:spPr>
        <a:xfrm>
          <a:off x="205740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149225</xdr:rowOff>
    </xdr:from>
    <xdr:ext cx="760730" cy="259080"/>
    <xdr:sp macro="" textlink="">
      <xdr:nvSpPr>
        <xdr:cNvPr id="692" name="テキスト ボックス 691"/>
        <xdr:cNvSpPr txBox="1"/>
      </xdr:nvSpPr>
      <xdr:spPr>
        <a:xfrm>
          <a:off x="1970532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149225</xdr:rowOff>
    </xdr:from>
    <xdr:ext cx="762000" cy="259080"/>
    <xdr:sp macro="" textlink="">
      <xdr:nvSpPr>
        <xdr:cNvPr id="693" name="テキスト ボックス 692"/>
        <xdr:cNvSpPr txBox="1"/>
      </xdr:nvSpPr>
      <xdr:spPr>
        <a:xfrm>
          <a:off x="1884172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149225</xdr:rowOff>
    </xdr:from>
    <xdr:ext cx="762000" cy="259080"/>
    <xdr:sp macro="" textlink="">
      <xdr:nvSpPr>
        <xdr:cNvPr id="694" name="テキスト ボックス 693"/>
        <xdr:cNvSpPr txBox="1"/>
      </xdr:nvSpPr>
      <xdr:spPr>
        <a:xfrm>
          <a:off x="1797812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0</xdr:rowOff>
    </xdr:from>
    <xdr:to xmlns:xdr="http://schemas.openxmlformats.org/drawingml/2006/spreadsheetDrawing">
      <xdr:col>116</xdr:col>
      <xdr:colOff>114300</xdr:colOff>
      <xdr:row>83</xdr:row>
      <xdr:rowOff>102235</xdr:rowOff>
    </xdr:to>
    <xdr:sp macro="" textlink="">
      <xdr:nvSpPr>
        <xdr:cNvPr id="695" name="楕円 694"/>
        <xdr:cNvSpPr/>
      </xdr:nvSpPr>
      <xdr:spPr>
        <a:xfrm>
          <a:off x="21521420" y="142303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23495</xdr:rowOff>
    </xdr:from>
    <xdr:ext cx="469900" cy="259080"/>
    <xdr:sp macro="" textlink="">
      <xdr:nvSpPr>
        <xdr:cNvPr id="696" name="【児童館】&#10;一人当たり面積該当値テキスト"/>
        <xdr:cNvSpPr txBox="1"/>
      </xdr:nvSpPr>
      <xdr:spPr>
        <a:xfrm>
          <a:off x="21610320" y="1408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11430</xdr:rowOff>
    </xdr:from>
    <xdr:to xmlns:xdr="http://schemas.openxmlformats.org/drawingml/2006/spreadsheetDrawing">
      <xdr:col>112</xdr:col>
      <xdr:colOff>38100</xdr:colOff>
      <xdr:row>83</xdr:row>
      <xdr:rowOff>113665</xdr:rowOff>
    </xdr:to>
    <xdr:sp macro="" textlink="">
      <xdr:nvSpPr>
        <xdr:cNvPr id="697" name="楕円 696"/>
        <xdr:cNvSpPr/>
      </xdr:nvSpPr>
      <xdr:spPr>
        <a:xfrm>
          <a:off x="20708620" y="1424178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50800</xdr:rowOff>
    </xdr:from>
    <xdr:to xmlns:xdr="http://schemas.openxmlformats.org/drawingml/2006/spreadsheetDrawing">
      <xdr:col>116</xdr:col>
      <xdr:colOff>63500</xdr:colOff>
      <xdr:row>83</xdr:row>
      <xdr:rowOff>62230</xdr:rowOff>
    </xdr:to>
    <xdr:cxnSp macro="">
      <xdr:nvCxnSpPr>
        <xdr:cNvPr id="698" name="直線コネクタ 697"/>
        <xdr:cNvCxnSpPr/>
      </xdr:nvCxnSpPr>
      <xdr:spPr>
        <a:xfrm flipV="1">
          <a:off x="20759420" y="1428115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33020</xdr:rowOff>
    </xdr:from>
    <xdr:to xmlns:xdr="http://schemas.openxmlformats.org/drawingml/2006/spreadsheetDrawing">
      <xdr:col>107</xdr:col>
      <xdr:colOff>101600</xdr:colOff>
      <xdr:row>83</xdr:row>
      <xdr:rowOff>135255</xdr:rowOff>
    </xdr:to>
    <xdr:sp macro="" textlink="">
      <xdr:nvSpPr>
        <xdr:cNvPr id="699" name="楕円 698"/>
        <xdr:cNvSpPr/>
      </xdr:nvSpPr>
      <xdr:spPr>
        <a:xfrm>
          <a:off x="19839940" y="142633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62230</xdr:rowOff>
    </xdr:from>
    <xdr:to xmlns:xdr="http://schemas.openxmlformats.org/drawingml/2006/spreadsheetDrawing">
      <xdr:col>111</xdr:col>
      <xdr:colOff>177800</xdr:colOff>
      <xdr:row>83</xdr:row>
      <xdr:rowOff>83820</xdr:rowOff>
    </xdr:to>
    <xdr:cxnSp macro="">
      <xdr:nvCxnSpPr>
        <xdr:cNvPr id="700" name="直線コネクタ 699"/>
        <xdr:cNvCxnSpPr/>
      </xdr:nvCxnSpPr>
      <xdr:spPr>
        <a:xfrm flipV="1">
          <a:off x="19890740" y="14292580"/>
          <a:ext cx="8686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44450</xdr:rowOff>
    </xdr:from>
    <xdr:to xmlns:xdr="http://schemas.openxmlformats.org/drawingml/2006/spreadsheetDrawing">
      <xdr:col>102</xdr:col>
      <xdr:colOff>165100</xdr:colOff>
      <xdr:row>83</xdr:row>
      <xdr:rowOff>146050</xdr:rowOff>
    </xdr:to>
    <xdr:sp macro="" textlink="">
      <xdr:nvSpPr>
        <xdr:cNvPr id="701" name="楕円 700"/>
        <xdr:cNvSpPr/>
      </xdr:nvSpPr>
      <xdr:spPr>
        <a:xfrm>
          <a:off x="1897634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83820</xdr:rowOff>
    </xdr:from>
    <xdr:to xmlns:xdr="http://schemas.openxmlformats.org/drawingml/2006/spreadsheetDrawing">
      <xdr:col>107</xdr:col>
      <xdr:colOff>50800</xdr:colOff>
      <xdr:row>83</xdr:row>
      <xdr:rowOff>94615</xdr:rowOff>
    </xdr:to>
    <xdr:cxnSp macro="">
      <xdr:nvCxnSpPr>
        <xdr:cNvPr id="702" name="直線コネクタ 701"/>
        <xdr:cNvCxnSpPr/>
      </xdr:nvCxnSpPr>
      <xdr:spPr>
        <a:xfrm flipV="1">
          <a:off x="19027140" y="14314170"/>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52705</xdr:rowOff>
    </xdr:from>
    <xdr:ext cx="469900" cy="257175"/>
    <xdr:sp macro="" textlink="">
      <xdr:nvSpPr>
        <xdr:cNvPr id="703" name="n_1aveValue【児童館】&#10;一人当たり面積"/>
        <xdr:cNvSpPr txBox="1"/>
      </xdr:nvSpPr>
      <xdr:spPr>
        <a:xfrm>
          <a:off x="20516850" y="144545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85090</xdr:rowOff>
    </xdr:from>
    <xdr:ext cx="468630" cy="259080"/>
    <xdr:sp macro="" textlink="">
      <xdr:nvSpPr>
        <xdr:cNvPr id="704" name="n_2aveValue【児童館】&#10;一人当たり面積"/>
        <xdr:cNvSpPr txBox="1"/>
      </xdr:nvSpPr>
      <xdr:spPr>
        <a:xfrm>
          <a:off x="19660870" y="14486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85090</xdr:rowOff>
    </xdr:from>
    <xdr:ext cx="468630" cy="259080"/>
    <xdr:sp macro="" textlink="">
      <xdr:nvSpPr>
        <xdr:cNvPr id="705" name="n_3aveValue【児童館】&#10;一人当たり面積"/>
        <xdr:cNvSpPr txBox="1"/>
      </xdr:nvSpPr>
      <xdr:spPr>
        <a:xfrm>
          <a:off x="18797270" y="14486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118110</xdr:rowOff>
    </xdr:from>
    <xdr:ext cx="469900" cy="259080"/>
    <xdr:sp macro="" textlink="">
      <xdr:nvSpPr>
        <xdr:cNvPr id="706" name="n_4aveValue【児童館】&#10;一人当たり面積"/>
        <xdr:cNvSpPr txBox="1"/>
      </xdr:nvSpPr>
      <xdr:spPr>
        <a:xfrm>
          <a:off x="17933670" y="14005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129540</xdr:rowOff>
    </xdr:from>
    <xdr:ext cx="469900" cy="258445"/>
    <xdr:sp macro="" textlink="">
      <xdr:nvSpPr>
        <xdr:cNvPr id="707" name="n_1mainValue【児童館】&#10;一人当たり面積"/>
        <xdr:cNvSpPr txBox="1"/>
      </xdr:nvSpPr>
      <xdr:spPr>
        <a:xfrm>
          <a:off x="20516850" y="14016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151130</xdr:rowOff>
    </xdr:from>
    <xdr:ext cx="468630" cy="259080"/>
    <xdr:sp macro="" textlink="">
      <xdr:nvSpPr>
        <xdr:cNvPr id="708" name="n_2mainValue【児童館】&#10;一人当たり面積"/>
        <xdr:cNvSpPr txBox="1"/>
      </xdr:nvSpPr>
      <xdr:spPr>
        <a:xfrm>
          <a:off x="19660870" y="14038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161925</xdr:rowOff>
    </xdr:from>
    <xdr:ext cx="468630" cy="258445"/>
    <xdr:sp macro="" textlink="">
      <xdr:nvSpPr>
        <xdr:cNvPr id="709" name="n_3mainValue【児童館】&#10;一人当たり面積"/>
        <xdr:cNvSpPr txBox="1"/>
      </xdr:nvSpPr>
      <xdr:spPr>
        <a:xfrm>
          <a:off x="18797270" y="140493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10" name="正方形/長方形 709"/>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11" name="正方形/長方形 710"/>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12" name="正方形/長方形 711"/>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13" name="正方形/長方形 712"/>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14" name="正方形/長方形 713"/>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15" name="正方形/長方形 714"/>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16" name="正方形/長方形 715"/>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7" name="正方形/長方形 716"/>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18" name="テキスト ボックス 717"/>
        <xdr:cNvSpPr txBox="1"/>
      </xdr:nvSpPr>
      <xdr:spPr>
        <a:xfrm>
          <a:off x="120777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19" name="直線コネクタ 718"/>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20" name="テキスト ボックス 719"/>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21" name="直線コネクタ 720"/>
        <xdr:cNvCxnSpPr/>
      </xdr:nvCxnSpPr>
      <xdr:spPr>
        <a:xfrm>
          <a:off x="1211580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722" name="テキスト ボックス 721"/>
        <xdr:cNvSpPr txBox="1"/>
      </xdr:nvSpPr>
      <xdr:spPr>
        <a:xfrm>
          <a:off x="1166368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23" name="直線コネクタ 722"/>
        <xdr:cNvCxnSpPr/>
      </xdr:nvCxnSpPr>
      <xdr:spPr>
        <a:xfrm>
          <a:off x="1211580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724" name="テキスト ボックス 723"/>
        <xdr:cNvSpPr txBox="1"/>
      </xdr:nvSpPr>
      <xdr:spPr>
        <a:xfrm>
          <a:off x="1172273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25" name="直線コネクタ 724"/>
        <xdr:cNvCxnSpPr/>
      </xdr:nvCxnSpPr>
      <xdr:spPr>
        <a:xfrm>
          <a:off x="1211580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26" name="テキスト ボックス 725"/>
        <xdr:cNvSpPr txBox="1"/>
      </xdr:nvSpPr>
      <xdr:spPr>
        <a:xfrm>
          <a:off x="1172273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27" name="直線コネクタ 726"/>
        <xdr:cNvCxnSpPr/>
      </xdr:nvCxnSpPr>
      <xdr:spPr>
        <a:xfrm>
          <a:off x="1211580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28" name="テキスト ボックス 727"/>
        <xdr:cNvSpPr txBox="1"/>
      </xdr:nvSpPr>
      <xdr:spPr>
        <a:xfrm>
          <a:off x="1172273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29" name="直線コネクタ 728"/>
        <xdr:cNvCxnSpPr/>
      </xdr:nvCxnSpPr>
      <xdr:spPr>
        <a:xfrm>
          <a:off x="1211580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810"/>
    <xdr:sp macro="" textlink="">
      <xdr:nvSpPr>
        <xdr:cNvPr id="730" name="テキスト ボックス 729"/>
        <xdr:cNvSpPr txBox="1"/>
      </xdr:nvSpPr>
      <xdr:spPr>
        <a:xfrm>
          <a:off x="1172273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31" name="直線コネクタ 730"/>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32" name="テキスト ボックス 731"/>
        <xdr:cNvSpPr txBox="1"/>
      </xdr:nvSpPr>
      <xdr:spPr>
        <a:xfrm>
          <a:off x="1178687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3" name="【公民館】&#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116205</xdr:rowOff>
    </xdr:from>
    <xdr:to xmlns:xdr="http://schemas.openxmlformats.org/drawingml/2006/spreadsheetDrawing">
      <xdr:col>85</xdr:col>
      <xdr:colOff>126365</xdr:colOff>
      <xdr:row>108</xdr:row>
      <xdr:rowOff>110490</xdr:rowOff>
    </xdr:to>
    <xdr:cxnSp macro="">
      <xdr:nvCxnSpPr>
        <xdr:cNvPr id="734" name="直線コネクタ 733"/>
        <xdr:cNvCxnSpPr/>
      </xdr:nvCxnSpPr>
      <xdr:spPr>
        <a:xfrm flipV="1">
          <a:off x="15887065" y="1708975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114300</xdr:rowOff>
    </xdr:from>
    <xdr:ext cx="405130" cy="259080"/>
    <xdr:sp macro="" textlink="">
      <xdr:nvSpPr>
        <xdr:cNvPr id="735" name="【公民館】&#10;有形固定資産減価償却率最小値テキスト"/>
        <xdr:cNvSpPr txBox="1"/>
      </xdr:nvSpPr>
      <xdr:spPr>
        <a:xfrm>
          <a:off x="15925800" y="1863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110490</xdr:rowOff>
    </xdr:from>
    <xdr:to xmlns:xdr="http://schemas.openxmlformats.org/drawingml/2006/spreadsheetDrawing">
      <xdr:col>86</xdr:col>
      <xdr:colOff>25400</xdr:colOff>
      <xdr:row>108</xdr:row>
      <xdr:rowOff>110490</xdr:rowOff>
    </xdr:to>
    <xdr:cxnSp macro="">
      <xdr:nvCxnSpPr>
        <xdr:cNvPr id="736" name="直線コネクタ 735"/>
        <xdr:cNvCxnSpPr/>
      </xdr:nvCxnSpPr>
      <xdr:spPr>
        <a:xfrm>
          <a:off x="15798800" y="18627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05130" cy="257810"/>
    <xdr:sp macro="" textlink="">
      <xdr:nvSpPr>
        <xdr:cNvPr id="737" name="【公民館】&#10;有形固定資産減価償却率最大値テキスト"/>
        <xdr:cNvSpPr txBox="1"/>
      </xdr:nvSpPr>
      <xdr:spPr>
        <a:xfrm>
          <a:off x="15925800" y="168656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116205</xdr:rowOff>
    </xdr:from>
    <xdr:to xmlns:xdr="http://schemas.openxmlformats.org/drawingml/2006/spreadsheetDrawing">
      <xdr:col>86</xdr:col>
      <xdr:colOff>25400</xdr:colOff>
      <xdr:row>99</xdr:row>
      <xdr:rowOff>116205</xdr:rowOff>
    </xdr:to>
    <xdr:cxnSp macro="">
      <xdr:nvCxnSpPr>
        <xdr:cNvPr id="738" name="直線コネクタ 737"/>
        <xdr:cNvCxnSpPr/>
      </xdr:nvCxnSpPr>
      <xdr:spPr>
        <a:xfrm>
          <a:off x="15798800" y="17089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139700</xdr:rowOff>
    </xdr:from>
    <xdr:ext cx="405130" cy="259080"/>
    <xdr:sp macro="" textlink="">
      <xdr:nvSpPr>
        <xdr:cNvPr id="739" name="【公民館】&#10;有形固定資産減価償却率平均値テキスト"/>
        <xdr:cNvSpPr txBox="1"/>
      </xdr:nvSpPr>
      <xdr:spPr>
        <a:xfrm>
          <a:off x="15925800" y="17799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116840</xdr:rowOff>
    </xdr:from>
    <xdr:to xmlns:xdr="http://schemas.openxmlformats.org/drawingml/2006/spreadsheetDrawing">
      <xdr:col>85</xdr:col>
      <xdr:colOff>177800</xdr:colOff>
      <xdr:row>105</xdr:row>
      <xdr:rowOff>46990</xdr:rowOff>
    </xdr:to>
    <xdr:sp macro="" textlink="">
      <xdr:nvSpPr>
        <xdr:cNvPr id="740" name="フローチャート: 判断 739"/>
        <xdr:cNvSpPr/>
      </xdr:nvSpPr>
      <xdr:spPr>
        <a:xfrm>
          <a:off x="158369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92075</xdr:rowOff>
    </xdr:from>
    <xdr:to xmlns:xdr="http://schemas.openxmlformats.org/drawingml/2006/spreadsheetDrawing">
      <xdr:col>81</xdr:col>
      <xdr:colOff>101600</xdr:colOff>
      <xdr:row>105</xdr:row>
      <xdr:rowOff>22225</xdr:rowOff>
    </xdr:to>
    <xdr:sp macro="" textlink="">
      <xdr:nvSpPr>
        <xdr:cNvPr id="741" name="フローチャート: 判断 740"/>
        <xdr:cNvSpPr/>
      </xdr:nvSpPr>
      <xdr:spPr>
        <a:xfrm>
          <a:off x="1501902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90170</xdr:rowOff>
    </xdr:from>
    <xdr:to xmlns:xdr="http://schemas.openxmlformats.org/drawingml/2006/spreadsheetDrawing">
      <xdr:col>76</xdr:col>
      <xdr:colOff>165100</xdr:colOff>
      <xdr:row>105</xdr:row>
      <xdr:rowOff>20320</xdr:rowOff>
    </xdr:to>
    <xdr:sp macro="" textlink="">
      <xdr:nvSpPr>
        <xdr:cNvPr id="742" name="フローチャート: 判断 741"/>
        <xdr:cNvSpPr/>
      </xdr:nvSpPr>
      <xdr:spPr>
        <a:xfrm>
          <a:off x="1415542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743" name="フローチャート: 判断 742"/>
        <xdr:cNvSpPr/>
      </xdr:nvSpPr>
      <xdr:spPr>
        <a:xfrm>
          <a:off x="13291820" y="178790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50165</xdr:rowOff>
    </xdr:from>
    <xdr:to xmlns:xdr="http://schemas.openxmlformats.org/drawingml/2006/spreadsheetDrawing">
      <xdr:col>67</xdr:col>
      <xdr:colOff>101600</xdr:colOff>
      <xdr:row>104</xdr:row>
      <xdr:rowOff>151765</xdr:rowOff>
    </xdr:to>
    <xdr:sp macro="" textlink="">
      <xdr:nvSpPr>
        <xdr:cNvPr id="744" name="フローチャート: 判断 743"/>
        <xdr:cNvSpPr/>
      </xdr:nvSpPr>
      <xdr:spPr>
        <a:xfrm>
          <a:off x="1242314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45" name="テキスト ボックス 744"/>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746" name="テキスト ボックス 745"/>
        <xdr:cNvSpPr txBox="1"/>
      </xdr:nvSpPr>
      <xdr:spPr>
        <a:xfrm>
          <a:off x="14884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47" name="テキスト ボックス 746"/>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48" name="テキスト ボックス 747"/>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749" name="テキスト ボックス 748"/>
        <xdr:cNvSpPr txBox="1"/>
      </xdr:nvSpPr>
      <xdr:spPr>
        <a:xfrm>
          <a:off x="122885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635</xdr:rowOff>
    </xdr:from>
    <xdr:to xmlns:xdr="http://schemas.openxmlformats.org/drawingml/2006/spreadsheetDrawing">
      <xdr:col>85</xdr:col>
      <xdr:colOff>177800</xdr:colOff>
      <xdr:row>106</xdr:row>
      <xdr:rowOff>102235</xdr:rowOff>
    </xdr:to>
    <xdr:sp macro="" textlink="">
      <xdr:nvSpPr>
        <xdr:cNvPr id="750" name="楕円 749"/>
        <xdr:cNvSpPr/>
      </xdr:nvSpPr>
      <xdr:spPr>
        <a:xfrm>
          <a:off x="15836900" y="181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150495</xdr:rowOff>
    </xdr:from>
    <xdr:ext cx="405130" cy="259080"/>
    <xdr:sp macro="" textlink="">
      <xdr:nvSpPr>
        <xdr:cNvPr id="751" name="【公民館】&#10;有形固定資産減価償却率該当値テキスト"/>
        <xdr:cNvSpPr txBox="1"/>
      </xdr:nvSpPr>
      <xdr:spPr>
        <a:xfrm>
          <a:off x="15925800" y="18152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132080</xdr:rowOff>
    </xdr:from>
    <xdr:to xmlns:xdr="http://schemas.openxmlformats.org/drawingml/2006/spreadsheetDrawing">
      <xdr:col>81</xdr:col>
      <xdr:colOff>101600</xdr:colOff>
      <xdr:row>106</xdr:row>
      <xdr:rowOff>62230</xdr:rowOff>
    </xdr:to>
    <xdr:sp macro="" textlink="">
      <xdr:nvSpPr>
        <xdr:cNvPr id="752" name="楕円 751"/>
        <xdr:cNvSpPr/>
      </xdr:nvSpPr>
      <xdr:spPr>
        <a:xfrm>
          <a:off x="1501902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11430</xdr:rowOff>
    </xdr:from>
    <xdr:to xmlns:xdr="http://schemas.openxmlformats.org/drawingml/2006/spreadsheetDrawing">
      <xdr:col>85</xdr:col>
      <xdr:colOff>127000</xdr:colOff>
      <xdr:row>106</xdr:row>
      <xdr:rowOff>52070</xdr:rowOff>
    </xdr:to>
    <xdr:cxnSp macro="">
      <xdr:nvCxnSpPr>
        <xdr:cNvPr id="753" name="直線コネクタ 752"/>
        <xdr:cNvCxnSpPr/>
      </xdr:nvCxnSpPr>
      <xdr:spPr>
        <a:xfrm>
          <a:off x="15069820" y="18185130"/>
          <a:ext cx="8178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90170</xdr:rowOff>
    </xdr:from>
    <xdr:to xmlns:xdr="http://schemas.openxmlformats.org/drawingml/2006/spreadsheetDrawing">
      <xdr:col>76</xdr:col>
      <xdr:colOff>165100</xdr:colOff>
      <xdr:row>106</xdr:row>
      <xdr:rowOff>20320</xdr:rowOff>
    </xdr:to>
    <xdr:sp macro="" textlink="">
      <xdr:nvSpPr>
        <xdr:cNvPr id="754" name="楕円 753"/>
        <xdr:cNvSpPr/>
      </xdr:nvSpPr>
      <xdr:spPr>
        <a:xfrm>
          <a:off x="1415542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140970</xdr:rowOff>
    </xdr:from>
    <xdr:to xmlns:xdr="http://schemas.openxmlformats.org/drawingml/2006/spreadsheetDrawing">
      <xdr:col>81</xdr:col>
      <xdr:colOff>50800</xdr:colOff>
      <xdr:row>106</xdr:row>
      <xdr:rowOff>11430</xdr:rowOff>
    </xdr:to>
    <xdr:cxnSp macro="">
      <xdr:nvCxnSpPr>
        <xdr:cNvPr id="755" name="直線コネクタ 754"/>
        <xdr:cNvCxnSpPr/>
      </xdr:nvCxnSpPr>
      <xdr:spPr>
        <a:xfrm>
          <a:off x="14206220" y="1814322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50165</xdr:rowOff>
    </xdr:from>
    <xdr:to xmlns:xdr="http://schemas.openxmlformats.org/drawingml/2006/spreadsheetDrawing">
      <xdr:col>72</xdr:col>
      <xdr:colOff>38100</xdr:colOff>
      <xdr:row>105</xdr:row>
      <xdr:rowOff>151765</xdr:rowOff>
    </xdr:to>
    <xdr:sp macro="" textlink="">
      <xdr:nvSpPr>
        <xdr:cNvPr id="756" name="楕円 755"/>
        <xdr:cNvSpPr/>
      </xdr:nvSpPr>
      <xdr:spPr>
        <a:xfrm>
          <a:off x="13291820" y="180524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100965</xdr:rowOff>
    </xdr:from>
    <xdr:to xmlns:xdr="http://schemas.openxmlformats.org/drawingml/2006/spreadsheetDrawing">
      <xdr:col>76</xdr:col>
      <xdr:colOff>114300</xdr:colOff>
      <xdr:row>105</xdr:row>
      <xdr:rowOff>140970</xdr:rowOff>
    </xdr:to>
    <xdr:cxnSp macro="">
      <xdr:nvCxnSpPr>
        <xdr:cNvPr id="757" name="直線コネクタ 756"/>
        <xdr:cNvCxnSpPr/>
      </xdr:nvCxnSpPr>
      <xdr:spPr>
        <a:xfrm>
          <a:off x="13342620" y="18103215"/>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38735</xdr:rowOff>
    </xdr:from>
    <xdr:ext cx="405130" cy="259080"/>
    <xdr:sp macro="" textlink="">
      <xdr:nvSpPr>
        <xdr:cNvPr id="758" name="n_1aveValue【公民館】&#10;有形固定資産減価償却率"/>
        <xdr:cNvSpPr txBox="1"/>
      </xdr:nvSpPr>
      <xdr:spPr>
        <a:xfrm>
          <a:off x="14859635" y="1769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36830</xdr:rowOff>
    </xdr:from>
    <xdr:ext cx="403860" cy="259080"/>
    <xdr:sp macro="" textlink="">
      <xdr:nvSpPr>
        <xdr:cNvPr id="759" name="n_2aveValue【公民館】&#10;有形固定資産減価償却率"/>
        <xdr:cNvSpPr txBox="1"/>
      </xdr:nvSpPr>
      <xdr:spPr>
        <a:xfrm>
          <a:off x="14008735" y="17696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166370</xdr:rowOff>
    </xdr:from>
    <xdr:ext cx="403860" cy="257810"/>
    <xdr:sp macro="" textlink="">
      <xdr:nvSpPr>
        <xdr:cNvPr id="760" name="n_3aveValue【公民館】&#10;有形固定資産減価償却率"/>
        <xdr:cNvSpPr txBox="1"/>
      </xdr:nvSpPr>
      <xdr:spPr>
        <a:xfrm>
          <a:off x="1314513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168275</xdr:rowOff>
    </xdr:from>
    <xdr:ext cx="405130" cy="257810"/>
    <xdr:sp macro="" textlink="">
      <xdr:nvSpPr>
        <xdr:cNvPr id="761" name="n_4aveValue【公民館】&#10;有形固定資産減価償却率"/>
        <xdr:cNvSpPr txBox="1"/>
      </xdr:nvSpPr>
      <xdr:spPr>
        <a:xfrm>
          <a:off x="12276455" y="17656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53340</xdr:rowOff>
    </xdr:from>
    <xdr:ext cx="405130" cy="257810"/>
    <xdr:sp macro="" textlink="">
      <xdr:nvSpPr>
        <xdr:cNvPr id="762" name="n_1mainValue【公民館】&#10;有形固定資産減価償却率"/>
        <xdr:cNvSpPr txBox="1"/>
      </xdr:nvSpPr>
      <xdr:spPr>
        <a:xfrm>
          <a:off x="14859635" y="18227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11430</xdr:rowOff>
    </xdr:from>
    <xdr:ext cx="403860" cy="259080"/>
    <xdr:sp macro="" textlink="">
      <xdr:nvSpPr>
        <xdr:cNvPr id="763" name="n_2mainValue【公民館】&#10;有形固定資産減価償却率"/>
        <xdr:cNvSpPr txBox="1"/>
      </xdr:nvSpPr>
      <xdr:spPr>
        <a:xfrm>
          <a:off x="14008735" y="18185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143510</xdr:rowOff>
    </xdr:from>
    <xdr:ext cx="403860" cy="257810"/>
    <xdr:sp macro="" textlink="">
      <xdr:nvSpPr>
        <xdr:cNvPr id="764" name="n_3mainValue【公民館】&#10;有形固定資産減価償却率"/>
        <xdr:cNvSpPr txBox="1"/>
      </xdr:nvSpPr>
      <xdr:spPr>
        <a:xfrm>
          <a:off x="13145135" y="18145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65" name="正方形/長方形 764"/>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66" name="正方形/長方形 765"/>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67" name="正方形/長方形 766"/>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68" name="正方形/長方形 767"/>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9" name="正方形/長方形 768"/>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0" name="正方形/長方形 769"/>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71" name="正方形/長方形 770"/>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2" name="正方形/長方形 771"/>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73" name="テキスト ボックス 772"/>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74" name="直線コネクタ 773"/>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75" name="直線コネクタ 774"/>
        <xdr:cNvCxnSpPr/>
      </xdr:nvCxnSpPr>
      <xdr:spPr>
        <a:xfrm>
          <a:off x="1780032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776" name="テキスト ボックス 775"/>
        <xdr:cNvSpPr txBox="1"/>
      </xdr:nvSpPr>
      <xdr:spPr>
        <a:xfrm>
          <a:off x="1734820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77" name="直線コネクタ 776"/>
        <xdr:cNvCxnSpPr/>
      </xdr:nvCxnSpPr>
      <xdr:spPr>
        <a:xfrm>
          <a:off x="1780032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7810"/>
    <xdr:sp macro="" textlink="">
      <xdr:nvSpPr>
        <xdr:cNvPr id="778" name="テキスト ボックス 777"/>
        <xdr:cNvSpPr txBox="1"/>
      </xdr:nvSpPr>
      <xdr:spPr>
        <a:xfrm>
          <a:off x="17348200" y="1814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79" name="直線コネクタ 778"/>
        <xdr:cNvCxnSpPr/>
      </xdr:nvCxnSpPr>
      <xdr:spPr>
        <a:xfrm>
          <a:off x="1780032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780" name="テキスト ボックス 779"/>
        <xdr:cNvSpPr txBox="1"/>
      </xdr:nvSpPr>
      <xdr:spPr>
        <a:xfrm>
          <a:off x="1734820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81" name="直線コネクタ 780"/>
        <xdr:cNvCxnSpPr/>
      </xdr:nvCxnSpPr>
      <xdr:spPr>
        <a:xfrm>
          <a:off x="1780032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782" name="テキスト ボックス 781"/>
        <xdr:cNvSpPr txBox="1"/>
      </xdr:nvSpPr>
      <xdr:spPr>
        <a:xfrm>
          <a:off x="1734820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83" name="直線コネクタ 782"/>
        <xdr:cNvCxnSpPr/>
      </xdr:nvCxnSpPr>
      <xdr:spPr>
        <a:xfrm>
          <a:off x="1780032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7810"/>
    <xdr:sp macro="" textlink="">
      <xdr:nvSpPr>
        <xdr:cNvPr id="784" name="テキスト ボックス 783"/>
        <xdr:cNvSpPr txBox="1"/>
      </xdr:nvSpPr>
      <xdr:spPr>
        <a:xfrm>
          <a:off x="17348200" y="1700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85" name="直線コネクタ 784"/>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786" name="テキスト ボックス 785"/>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7" name="【公民館】&#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94615</xdr:rowOff>
    </xdr:from>
    <xdr:to xmlns:xdr="http://schemas.openxmlformats.org/drawingml/2006/spreadsheetDrawing">
      <xdr:col>116</xdr:col>
      <xdr:colOff>62865</xdr:colOff>
      <xdr:row>108</xdr:row>
      <xdr:rowOff>104140</xdr:rowOff>
    </xdr:to>
    <xdr:cxnSp macro="">
      <xdr:nvCxnSpPr>
        <xdr:cNvPr id="788" name="直線コネクタ 787"/>
        <xdr:cNvCxnSpPr/>
      </xdr:nvCxnSpPr>
      <xdr:spPr>
        <a:xfrm flipV="1">
          <a:off x="21571585" y="17411065"/>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107950</xdr:rowOff>
    </xdr:from>
    <xdr:ext cx="469900" cy="259080"/>
    <xdr:sp macro="" textlink="">
      <xdr:nvSpPr>
        <xdr:cNvPr id="789" name="【公民館】&#10;一人当たり面積最小値テキスト"/>
        <xdr:cNvSpPr txBox="1"/>
      </xdr:nvSpPr>
      <xdr:spPr>
        <a:xfrm>
          <a:off x="21610320" y="18624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104140</xdr:rowOff>
    </xdr:from>
    <xdr:to xmlns:xdr="http://schemas.openxmlformats.org/drawingml/2006/spreadsheetDrawing">
      <xdr:col>116</xdr:col>
      <xdr:colOff>152400</xdr:colOff>
      <xdr:row>108</xdr:row>
      <xdr:rowOff>104140</xdr:rowOff>
    </xdr:to>
    <xdr:cxnSp macro="">
      <xdr:nvCxnSpPr>
        <xdr:cNvPr id="790" name="直線コネクタ 789"/>
        <xdr:cNvCxnSpPr/>
      </xdr:nvCxnSpPr>
      <xdr:spPr>
        <a:xfrm>
          <a:off x="21488400" y="18620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41275</xdr:rowOff>
    </xdr:from>
    <xdr:ext cx="469900" cy="257810"/>
    <xdr:sp macro="" textlink="">
      <xdr:nvSpPr>
        <xdr:cNvPr id="791" name="【公民館】&#10;一人当たり面積最大値テキスト"/>
        <xdr:cNvSpPr txBox="1"/>
      </xdr:nvSpPr>
      <xdr:spPr>
        <a:xfrm>
          <a:off x="21610320" y="17186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94615</xdr:rowOff>
    </xdr:from>
    <xdr:to xmlns:xdr="http://schemas.openxmlformats.org/drawingml/2006/spreadsheetDrawing">
      <xdr:col>116</xdr:col>
      <xdr:colOff>152400</xdr:colOff>
      <xdr:row>101</xdr:row>
      <xdr:rowOff>94615</xdr:rowOff>
    </xdr:to>
    <xdr:cxnSp macro="">
      <xdr:nvCxnSpPr>
        <xdr:cNvPr id="792" name="直線コネクタ 791"/>
        <xdr:cNvCxnSpPr/>
      </xdr:nvCxnSpPr>
      <xdr:spPr>
        <a:xfrm>
          <a:off x="21488400" y="17411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33020</xdr:rowOff>
    </xdr:from>
    <xdr:ext cx="469900" cy="259080"/>
    <xdr:sp macro="" textlink="">
      <xdr:nvSpPr>
        <xdr:cNvPr id="793" name="【公民館】&#10;一人当たり面積平均値テキスト"/>
        <xdr:cNvSpPr txBox="1"/>
      </xdr:nvSpPr>
      <xdr:spPr>
        <a:xfrm>
          <a:off x="21610320" y="1820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10160</xdr:rowOff>
    </xdr:from>
    <xdr:to xmlns:xdr="http://schemas.openxmlformats.org/drawingml/2006/spreadsheetDrawing">
      <xdr:col>116</xdr:col>
      <xdr:colOff>114300</xdr:colOff>
      <xdr:row>107</xdr:row>
      <xdr:rowOff>111760</xdr:rowOff>
    </xdr:to>
    <xdr:sp macro="" textlink="">
      <xdr:nvSpPr>
        <xdr:cNvPr id="794" name="フローチャート: 判断 793"/>
        <xdr:cNvSpPr/>
      </xdr:nvSpPr>
      <xdr:spPr>
        <a:xfrm>
          <a:off x="21521420" y="1835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13335</xdr:rowOff>
    </xdr:from>
    <xdr:to xmlns:xdr="http://schemas.openxmlformats.org/drawingml/2006/spreadsheetDrawing">
      <xdr:col>112</xdr:col>
      <xdr:colOff>38100</xdr:colOff>
      <xdr:row>107</xdr:row>
      <xdr:rowOff>114935</xdr:rowOff>
    </xdr:to>
    <xdr:sp macro="" textlink="">
      <xdr:nvSpPr>
        <xdr:cNvPr id="795" name="フローチャート: 判断 794"/>
        <xdr:cNvSpPr/>
      </xdr:nvSpPr>
      <xdr:spPr>
        <a:xfrm>
          <a:off x="20708620" y="183584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25400</xdr:rowOff>
    </xdr:from>
    <xdr:to xmlns:xdr="http://schemas.openxmlformats.org/drawingml/2006/spreadsheetDrawing">
      <xdr:col>107</xdr:col>
      <xdr:colOff>101600</xdr:colOff>
      <xdr:row>107</xdr:row>
      <xdr:rowOff>127000</xdr:rowOff>
    </xdr:to>
    <xdr:sp macro="" textlink="">
      <xdr:nvSpPr>
        <xdr:cNvPr id="796" name="フローチャート: 判断 795"/>
        <xdr:cNvSpPr/>
      </xdr:nvSpPr>
      <xdr:spPr>
        <a:xfrm>
          <a:off x="1983994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39370</xdr:rowOff>
    </xdr:from>
    <xdr:to xmlns:xdr="http://schemas.openxmlformats.org/drawingml/2006/spreadsheetDrawing">
      <xdr:col>102</xdr:col>
      <xdr:colOff>165100</xdr:colOff>
      <xdr:row>107</xdr:row>
      <xdr:rowOff>140970</xdr:rowOff>
    </xdr:to>
    <xdr:sp macro="" textlink="">
      <xdr:nvSpPr>
        <xdr:cNvPr id="797" name="フローチャート: 判断 796"/>
        <xdr:cNvSpPr/>
      </xdr:nvSpPr>
      <xdr:spPr>
        <a:xfrm>
          <a:off x="18976340" y="183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52070</xdr:rowOff>
    </xdr:from>
    <xdr:to xmlns:xdr="http://schemas.openxmlformats.org/drawingml/2006/spreadsheetDrawing">
      <xdr:col>98</xdr:col>
      <xdr:colOff>38100</xdr:colOff>
      <xdr:row>106</xdr:row>
      <xdr:rowOff>153035</xdr:rowOff>
    </xdr:to>
    <xdr:sp macro="" textlink="">
      <xdr:nvSpPr>
        <xdr:cNvPr id="798" name="フローチャート: 判断 797"/>
        <xdr:cNvSpPr/>
      </xdr:nvSpPr>
      <xdr:spPr>
        <a:xfrm>
          <a:off x="18112740" y="1822577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0730" cy="259080"/>
    <xdr:sp macro="" textlink="">
      <xdr:nvSpPr>
        <xdr:cNvPr id="799" name="テキスト ボックス 798"/>
        <xdr:cNvSpPr txBox="1"/>
      </xdr:nvSpPr>
      <xdr:spPr>
        <a:xfrm>
          <a:off x="21386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00" name="テキスト ボックス 799"/>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801" name="テキスト ボックス 800"/>
        <xdr:cNvSpPr txBox="1"/>
      </xdr:nvSpPr>
      <xdr:spPr>
        <a:xfrm>
          <a:off x="197053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2" name="テキスト ボックス 801"/>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03" name="テキスト ボックス 802"/>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71755</xdr:rowOff>
    </xdr:from>
    <xdr:to xmlns:xdr="http://schemas.openxmlformats.org/drawingml/2006/spreadsheetDrawing">
      <xdr:col>116</xdr:col>
      <xdr:colOff>114300</xdr:colOff>
      <xdr:row>108</xdr:row>
      <xdr:rowOff>1905</xdr:rowOff>
    </xdr:to>
    <xdr:sp macro="" textlink="">
      <xdr:nvSpPr>
        <xdr:cNvPr id="804" name="楕円 803"/>
        <xdr:cNvSpPr/>
      </xdr:nvSpPr>
      <xdr:spPr>
        <a:xfrm>
          <a:off x="21521420" y="184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50165</xdr:rowOff>
    </xdr:from>
    <xdr:ext cx="469900" cy="259080"/>
    <xdr:sp macro="" textlink="">
      <xdr:nvSpPr>
        <xdr:cNvPr id="805" name="【公民館】&#10;一人当たり面積該当値テキスト"/>
        <xdr:cNvSpPr txBox="1"/>
      </xdr:nvSpPr>
      <xdr:spPr>
        <a:xfrm>
          <a:off x="21610320" y="18395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78105</xdr:rowOff>
    </xdr:from>
    <xdr:to xmlns:xdr="http://schemas.openxmlformats.org/drawingml/2006/spreadsheetDrawing">
      <xdr:col>112</xdr:col>
      <xdr:colOff>38100</xdr:colOff>
      <xdr:row>108</xdr:row>
      <xdr:rowOff>8255</xdr:rowOff>
    </xdr:to>
    <xdr:sp macro="" textlink="">
      <xdr:nvSpPr>
        <xdr:cNvPr id="806" name="楕円 805"/>
        <xdr:cNvSpPr/>
      </xdr:nvSpPr>
      <xdr:spPr>
        <a:xfrm>
          <a:off x="20708620" y="184232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122555</xdr:rowOff>
    </xdr:from>
    <xdr:to xmlns:xdr="http://schemas.openxmlformats.org/drawingml/2006/spreadsheetDrawing">
      <xdr:col>116</xdr:col>
      <xdr:colOff>63500</xdr:colOff>
      <xdr:row>107</xdr:row>
      <xdr:rowOff>128905</xdr:rowOff>
    </xdr:to>
    <xdr:cxnSp macro="">
      <xdr:nvCxnSpPr>
        <xdr:cNvPr id="807" name="直線コネクタ 806"/>
        <xdr:cNvCxnSpPr/>
      </xdr:nvCxnSpPr>
      <xdr:spPr>
        <a:xfrm flipV="1">
          <a:off x="20759420" y="1846770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81915</xdr:rowOff>
    </xdr:from>
    <xdr:to xmlns:xdr="http://schemas.openxmlformats.org/drawingml/2006/spreadsheetDrawing">
      <xdr:col>107</xdr:col>
      <xdr:colOff>101600</xdr:colOff>
      <xdr:row>108</xdr:row>
      <xdr:rowOff>12065</xdr:rowOff>
    </xdr:to>
    <xdr:sp macro="" textlink="">
      <xdr:nvSpPr>
        <xdr:cNvPr id="808" name="楕円 807"/>
        <xdr:cNvSpPr/>
      </xdr:nvSpPr>
      <xdr:spPr>
        <a:xfrm>
          <a:off x="19839940" y="184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128905</xdr:rowOff>
    </xdr:from>
    <xdr:to xmlns:xdr="http://schemas.openxmlformats.org/drawingml/2006/spreadsheetDrawing">
      <xdr:col>111</xdr:col>
      <xdr:colOff>177800</xdr:colOff>
      <xdr:row>107</xdr:row>
      <xdr:rowOff>132715</xdr:rowOff>
    </xdr:to>
    <xdr:cxnSp macro="">
      <xdr:nvCxnSpPr>
        <xdr:cNvPr id="809" name="直線コネクタ 808"/>
        <xdr:cNvCxnSpPr/>
      </xdr:nvCxnSpPr>
      <xdr:spPr>
        <a:xfrm flipV="1">
          <a:off x="19890740" y="1847405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86360</xdr:rowOff>
    </xdr:from>
    <xdr:to xmlns:xdr="http://schemas.openxmlformats.org/drawingml/2006/spreadsheetDrawing">
      <xdr:col>102</xdr:col>
      <xdr:colOff>165100</xdr:colOff>
      <xdr:row>108</xdr:row>
      <xdr:rowOff>15875</xdr:rowOff>
    </xdr:to>
    <xdr:sp macro="" textlink="">
      <xdr:nvSpPr>
        <xdr:cNvPr id="810" name="楕円 809"/>
        <xdr:cNvSpPr/>
      </xdr:nvSpPr>
      <xdr:spPr>
        <a:xfrm>
          <a:off x="18976340" y="1843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132715</xdr:rowOff>
    </xdr:from>
    <xdr:to xmlns:xdr="http://schemas.openxmlformats.org/drawingml/2006/spreadsheetDrawing">
      <xdr:col>107</xdr:col>
      <xdr:colOff>50800</xdr:colOff>
      <xdr:row>107</xdr:row>
      <xdr:rowOff>136525</xdr:rowOff>
    </xdr:to>
    <xdr:cxnSp macro="">
      <xdr:nvCxnSpPr>
        <xdr:cNvPr id="811" name="直線コネクタ 810"/>
        <xdr:cNvCxnSpPr/>
      </xdr:nvCxnSpPr>
      <xdr:spPr>
        <a:xfrm flipV="1">
          <a:off x="19027140" y="1847786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132080</xdr:rowOff>
    </xdr:from>
    <xdr:ext cx="469900" cy="257810"/>
    <xdr:sp macro="" textlink="">
      <xdr:nvSpPr>
        <xdr:cNvPr id="812" name="n_1aveValue【公民館】&#10;一人当たり面積"/>
        <xdr:cNvSpPr txBox="1"/>
      </xdr:nvSpPr>
      <xdr:spPr>
        <a:xfrm>
          <a:off x="20516850" y="18134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143510</xdr:rowOff>
    </xdr:from>
    <xdr:ext cx="468630" cy="257810"/>
    <xdr:sp macro="" textlink="">
      <xdr:nvSpPr>
        <xdr:cNvPr id="813" name="n_2aveValue【公民館】&#10;一人当たり面積"/>
        <xdr:cNvSpPr txBox="1"/>
      </xdr:nvSpPr>
      <xdr:spPr>
        <a:xfrm>
          <a:off x="19660870" y="18145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157480</xdr:rowOff>
    </xdr:from>
    <xdr:ext cx="468630" cy="257810"/>
    <xdr:sp macro="" textlink="">
      <xdr:nvSpPr>
        <xdr:cNvPr id="814" name="n_3aveValue【公民館】&#10;一人当たり面積"/>
        <xdr:cNvSpPr txBox="1"/>
      </xdr:nvSpPr>
      <xdr:spPr>
        <a:xfrm>
          <a:off x="18797270" y="18159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169545</xdr:rowOff>
    </xdr:from>
    <xdr:ext cx="469900" cy="257810"/>
    <xdr:sp macro="" textlink="">
      <xdr:nvSpPr>
        <xdr:cNvPr id="815" name="n_4aveValue【公民館】&#10;一人当たり面積"/>
        <xdr:cNvSpPr txBox="1"/>
      </xdr:nvSpPr>
      <xdr:spPr>
        <a:xfrm>
          <a:off x="17933670" y="180003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170815</xdr:rowOff>
    </xdr:from>
    <xdr:ext cx="469900" cy="258445"/>
    <xdr:sp macro="" textlink="">
      <xdr:nvSpPr>
        <xdr:cNvPr id="816" name="n_1mainValue【公民館】&#10;一人当たり面積"/>
        <xdr:cNvSpPr txBox="1"/>
      </xdr:nvSpPr>
      <xdr:spPr>
        <a:xfrm>
          <a:off x="20516850" y="18515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3175</xdr:rowOff>
    </xdr:from>
    <xdr:ext cx="468630" cy="259080"/>
    <xdr:sp macro="" textlink="">
      <xdr:nvSpPr>
        <xdr:cNvPr id="817" name="n_2mainValue【公民館】&#10;一人当たり面積"/>
        <xdr:cNvSpPr txBox="1"/>
      </xdr:nvSpPr>
      <xdr:spPr>
        <a:xfrm>
          <a:off x="19660870" y="18519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6985</xdr:rowOff>
    </xdr:from>
    <xdr:ext cx="468630" cy="257810"/>
    <xdr:sp macro="" textlink="">
      <xdr:nvSpPr>
        <xdr:cNvPr id="818" name="n_3mainValue【公民館】&#10;一人当たり面積"/>
        <xdr:cNvSpPr txBox="1"/>
      </xdr:nvSpPr>
      <xdr:spPr>
        <a:xfrm>
          <a:off x="18797270" y="18523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9" name="正方形/長方形 818"/>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20" name="正方形/長方形 819"/>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21" name="テキスト ボックス 820"/>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ysClr val="windowText" lastClr="000000"/>
              </a:solidFill>
              <a:latin typeface="ＭＳ Ｐゴシック"/>
              <a:ea typeface="ＭＳ Ｐゴシック"/>
            </a:rPr>
            <a:t>　類似団体と比較して特に有形固定資産減価償却率が低くなっている施設は、認定こども園・幼稚園・保育所、橋りょう・トンネルであり、特に高くなっている施設は児童館、公民館等である。</a:t>
          </a:r>
          <a:endParaRPr kumimoji="1" lang="en-US" altLang="ja-JP"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橋りょう・トンネルについては橋梁長寿命化修繕計画に基づき、優先度の高い橋りょうから順次必要な補修工事を行っているほか、平成</a:t>
          </a:r>
          <a:r>
            <a:rPr kumimoji="1" lang="en-US" altLang="ja-JP" sz="1300" baseline="0">
              <a:solidFill>
                <a:sysClr val="windowText" lastClr="000000"/>
              </a:solidFill>
              <a:latin typeface="ＭＳ Ｐゴシック"/>
              <a:ea typeface="ＭＳ Ｐゴシック"/>
            </a:rPr>
            <a:t>22</a:t>
          </a:r>
          <a:r>
            <a:rPr kumimoji="1" lang="ja-JP" altLang="en-US" sz="1300" baseline="0">
              <a:solidFill>
                <a:sysClr val="windowText" lastClr="000000"/>
              </a:solidFill>
              <a:latin typeface="ＭＳ Ｐゴシック"/>
              <a:ea typeface="ＭＳ Ｐゴシック"/>
            </a:rPr>
            <a:t>年度に取得した鳥海トンネルの取得価額が比較的大きく耐用年数も長いため、有形固定資産減価償却率の増加を押し下げる要因になっていると考えられる。</a:t>
          </a:r>
          <a:endParaRPr kumimoji="1" lang="en-US" altLang="ja-JP"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児童館及び公民館については、既に耐用年数が到来しているが、必要な維持補修等を行い適正利用に努める。</a:t>
          </a:r>
          <a:endParaRPr kumimoji="1" lang="en-US" altLang="ja-JP"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一人当たり面積が類似団体より</a:t>
          </a:r>
          <a:r>
            <a:rPr kumimoji="1" lang="ja-JP" altLang="en-US" sz="1300" baseline="0">
              <a:solidFill>
                <a:sysClr val="windowText" lastClr="000000"/>
              </a:solidFill>
              <a:latin typeface="ＭＳ Ｐゴシック"/>
              <a:ea typeface="ＭＳ Ｐゴシック"/>
            </a:rPr>
            <a:t>施設類型の</a:t>
          </a:r>
          <a:r>
            <a:rPr kumimoji="1" lang="ja-JP" altLang="en-US" sz="1300" baseline="0">
              <a:solidFill>
                <a:sysClr val="windowText" lastClr="000000"/>
              </a:solidFill>
              <a:latin typeface="ＭＳ Ｐゴシック"/>
              <a:ea typeface="ＭＳ Ｐゴシック"/>
            </a:rPr>
            <a:t>半数が下回っているが、人口減少が進む中で人口規模に合わせた公共施設の適正配置を図るため、今後の人口及び利用者の推移、ニーズ、施設民営の余地等を考慮して施設の適正管理を行う。</a:t>
          </a:r>
          <a:endParaRPr kumimoji="1" lang="en-US" altLang="ja-JP" sz="1300" baseline="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12,210
12,048
300.03
8,916,649
8,581,726
272,042
5,114,938
7,209,070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87540" y="1714500"/>
          <a:ext cx="33375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8326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70866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8445"/>
    <xdr:sp macro="" textlink="">
      <xdr:nvSpPr>
        <xdr:cNvPr id="43" name="テキスト ボックス 42"/>
        <xdr:cNvSpPr txBox="1"/>
      </xdr:nvSpPr>
      <xdr:spPr>
        <a:xfrm>
          <a:off x="28956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92075</xdr:rowOff>
    </xdr:from>
    <xdr:to xmlns:xdr="http://schemas.openxmlformats.org/drawingml/2006/spreadsheetDrawing">
      <xdr:col>28</xdr:col>
      <xdr:colOff>114300</xdr:colOff>
      <xdr:row>42</xdr:row>
      <xdr:rowOff>92075</xdr:rowOff>
    </xdr:to>
    <xdr:cxnSp macro="">
      <xdr:nvCxnSpPr>
        <xdr:cNvPr id="44" name="直線コネクタ 43"/>
        <xdr:cNvCxnSpPr/>
      </xdr:nvCxnSpPr>
      <xdr:spPr>
        <a:xfrm>
          <a:off x="741680" y="729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7360" cy="257810"/>
    <xdr:sp macro="" textlink="">
      <xdr:nvSpPr>
        <xdr:cNvPr id="45" name="テキスト ボックス 44"/>
        <xdr:cNvSpPr txBox="1"/>
      </xdr:nvSpPr>
      <xdr:spPr>
        <a:xfrm>
          <a:off x="289560" y="715073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107950</xdr:rowOff>
    </xdr:from>
    <xdr:to xmlns:xdr="http://schemas.openxmlformats.org/drawingml/2006/spreadsheetDrawing">
      <xdr:col>28</xdr:col>
      <xdr:colOff>114300</xdr:colOff>
      <xdr:row>40</xdr:row>
      <xdr:rowOff>107950</xdr:rowOff>
    </xdr:to>
    <xdr:cxnSp macro="">
      <xdr:nvCxnSpPr>
        <xdr:cNvPr id="46" name="直線コネクタ 45"/>
        <xdr:cNvCxnSpPr/>
      </xdr:nvCxnSpPr>
      <xdr:spPr>
        <a:xfrm>
          <a:off x="741680" y="696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1955" cy="259080"/>
    <xdr:sp macro="" textlink="">
      <xdr:nvSpPr>
        <xdr:cNvPr id="47" name="テキスト ボックス 46"/>
        <xdr:cNvSpPr txBox="1"/>
      </xdr:nvSpPr>
      <xdr:spPr>
        <a:xfrm>
          <a:off x="353695" y="682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124460</xdr:rowOff>
    </xdr:from>
    <xdr:to xmlns:xdr="http://schemas.openxmlformats.org/drawingml/2006/spreadsheetDrawing">
      <xdr:col>28</xdr:col>
      <xdr:colOff>114300</xdr:colOff>
      <xdr:row>38</xdr:row>
      <xdr:rowOff>124460</xdr:rowOff>
    </xdr:to>
    <xdr:cxnSp macro="">
      <xdr:nvCxnSpPr>
        <xdr:cNvPr id="48" name="直線コネクタ 47"/>
        <xdr:cNvCxnSpPr/>
      </xdr:nvCxnSpPr>
      <xdr:spPr>
        <a:xfrm>
          <a:off x="741680" y="663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153670</xdr:rowOff>
    </xdr:from>
    <xdr:ext cx="401955" cy="259080"/>
    <xdr:sp macro="" textlink="">
      <xdr:nvSpPr>
        <xdr:cNvPr id="49" name="テキスト ボックス 48"/>
        <xdr:cNvSpPr txBox="1"/>
      </xdr:nvSpPr>
      <xdr:spPr>
        <a:xfrm>
          <a:off x="353695" y="6497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140970</xdr:rowOff>
    </xdr:from>
    <xdr:to xmlns:xdr="http://schemas.openxmlformats.org/drawingml/2006/spreadsheetDrawing">
      <xdr:col>28</xdr:col>
      <xdr:colOff>114300</xdr:colOff>
      <xdr:row>36</xdr:row>
      <xdr:rowOff>140970</xdr:rowOff>
    </xdr:to>
    <xdr:cxnSp macro="">
      <xdr:nvCxnSpPr>
        <xdr:cNvPr id="50" name="直線コネクタ 49"/>
        <xdr:cNvCxnSpPr/>
      </xdr:nvCxnSpPr>
      <xdr:spPr>
        <a:xfrm>
          <a:off x="741680" y="6313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167640</xdr:rowOff>
    </xdr:from>
    <xdr:ext cx="401955" cy="257810"/>
    <xdr:sp macro="" textlink="">
      <xdr:nvSpPr>
        <xdr:cNvPr id="51" name="テキスト ボックス 50"/>
        <xdr:cNvSpPr txBox="1"/>
      </xdr:nvSpPr>
      <xdr:spPr>
        <a:xfrm>
          <a:off x="353695" y="61683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41680" y="598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1955" cy="258445"/>
    <xdr:sp macro="" textlink="">
      <xdr:nvSpPr>
        <xdr:cNvPr id="53" name="テキスト ボックス 52"/>
        <xdr:cNvSpPr txBox="1"/>
      </xdr:nvSpPr>
      <xdr:spPr>
        <a:xfrm>
          <a:off x="353695" y="58445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1905</xdr:rowOff>
    </xdr:from>
    <xdr:to xmlns:xdr="http://schemas.openxmlformats.org/drawingml/2006/spreadsheetDrawing">
      <xdr:col>28</xdr:col>
      <xdr:colOff>114300</xdr:colOff>
      <xdr:row>33</xdr:row>
      <xdr:rowOff>1905</xdr:rowOff>
    </xdr:to>
    <xdr:cxnSp macro="">
      <xdr:nvCxnSpPr>
        <xdr:cNvPr id="54" name="直線コネクタ 53"/>
        <xdr:cNvCxnSpPr/>
      </xdr:nvCxnSpPr>
      <xdr:spPr>
        <a:xfrm>
          <a:off x="741680" y="56597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7820" cy="257175"/>
    <xdr:sp macro="" textlink="">
      <xdr:nvSpPr>
        <xdr:cNvPr id="55" name="テキスト ボックス 54"/>
        <xdr:cNvSpPr txBox="1"/>
      </xdr:nvSpPr>
      <xdr:spPr>
        <a:xfrm>
          <a:off x="412750" y="5517515"/>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70485</xdr:rowOff>
    </xdr:from>
    <xdr:to xmlns:xdr="http://schemas.openxmlformats.org/drawingml/2006/spreadsheetDrawing">
      <xdr:col>24</xdr:col>
      <xdr:colOff>62865</xdr:colOff>
      <xdr:row>42</xdr:row>
      <xdr:rowOff>92075</xdr:rowOff>
    </xdr:to>
    <xdr:cxnSp macro="">
      <xdr:nvCxnSpPr>
        <xdr:cNvPr id="58" name="直線コネクタ 57"/>
        <xdr:cNvCxnSpPr/>
      </xdr:nvCxnSpPr>
      <xdr:spPr>
        <a:xfrm flipV="1">
          <a:off x="4512945" y="5728335"/>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95885</xdr:rowOff>
    </xdr:from>
    <xdr:ext cx="469900" cy="259080"/>
    <xdr:sp macro="" textlink="">
      <xdr:nvSpPr>
        <xdr:cNvPr id="59" name="【図書館】&#10;有形固定資産減価償却率最小値テキスト"/>
        <xdr:cNvSpPr txBox="1"/>
      </xdr:nvSpPr>
      <xdr:spPr>
        <a:xfrm>
          <a:off x="4551680" y="729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92075</xdr:rowOff>
    </xdr:from>
    <xdr:to xmlns:xdr="http://schemas.openxmlformats.org/drawingml/2006/spreadsheetDrawing">
      <xdr:col>24</xdr:col>
      <xdr:colOff>152400</xdr:colOff>
      <xdr:row>42</xdr:row>
      <xdr:rowOff>92075</xdr:rowOff>
    </xdr:to>
    <xdr:cxnSp macro="">
      <xdr:nvCxnSpPr>
        <xdr:cNvPr id="60" name="直線コネクタ 59"/>
        <xdr:cNvCxnSpPr/>
      </xdr:nvCxnSpPr>
      <xdr:spPr>
        <a:xfrm>
          <a:off x="4429760" y="7292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17780</xdr:rowOff>
    </xdr:from>
    <xdr:ext cx="340360" cy="257175"/>
    <xdr:sp macro="" textlink="">
      <xdr:nvSpPr>
        <xdr:cNvPr id="61" name="【図書館】&#10;有形固定資産減価償却率最大値テキスト"/>
        <xdr:cNvSpPr txBox="1"/>
      </xdr:nvSpPr>
      <xdr:spPr>
        <a:xfrm>
          <a:off x="4551680" y="550418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70485</xdr:rowOff>
    </xdr:from>
    <xdr:to xmlns:xdr="http://schemas.openxmlformats.org/drawingml/2006/spreadsheetDrawing">
      <xdr:col>24</xdr:col>
      <xdr:colOff>152400</xdr:colOff>
      <xdr:row>33</xdr:row>
      <xdr:rowOff>70485</xdr:rowOff>
    </xdr:to>
    <xdr:cxnSp macro="">
      <xdr:nvCxnSpPr>
        <xdr:cNvPr id="62" name="直線コネクタ 61"/>
        <xdr:cNvCxnSpPr/>
      </xdr:nvCxnSpPr>
      <xdr:spPr>
        <a:xfrm>
          <a:off x="4429760" y="5728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27940</xdr:rowOff>
    </xdr:from>
    <xdr:ext cx="405130" cy="259080"/>
    <xdr:sp macro="" textlink="">
      <xdr:nvSpPr>
        <xdr:cNvPr id="63" name="【図書館】&#10;有形固定資産減価償却率平均値テキスト"/>
        <xdr:cNvSpPr txBox="1"/>
      </xdr:nvSpPr>
      <xdr:spPr>
        <a:xfrm>
          <a:off x="4551680" y="6371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49530</xdr:rowOff>
    </xdr:from>
    <xdr:to xmlns:xdr="http://schemas.openxmlformats.org/drawingml/2006/spreadsheetDrawing">
      <xdr:col>24</xdr:col>
      <xdr:colOff>114300</xdr:colOff>
      <xdr:row>37</xdr:row>
      <xdr:rowOff>151130</xdr:rowOff>
    </xdr:to>
    <xdr:sp macro="" textlink="">
      <xdr:nvSpPr>
        <xdr:cNvPr id="64" name="フローチャート: 判断 63"/>
        <xdr:cNvSpPr/>
      </xdr:nvSpPr>
      <xdr:spPr>
        <a:xfrm>
          <a:off x="446278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27940</xdr:rowOff>
    </xdr:from>
    <xdr:to xmlns:xdr="http://schemas.openxmlformats.org/drawingml/2006/spreadsheetDrawing">
      <xdr:col>20</xdr:col>
      <xdr:colOff>38100</xdr:colOff>
      <xdr:row>37</xdr:row>
      <xdr:rowOff>129540</xdr:rowOff>
    </xdr:to>
    <xdr:sp macro="" textlink="">
      <xdr:nvSpPr>
        <xdr:cNvPr id="65" name="フローチャート: 判断 64"/>
        <xdr:cNvSpPr/>
      </xdr:nvSpPr>
      <xdr:spPr>
        <a:xfrm>
          <a:off x="3649980" y="63715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27305</xdr:rowOff>
    </xdr:from>
    <xdr:to xmlns:xdr="http://schemas.openxmlformats.org/drawingml/2006/spreadsheetDrawing">
      <xdr:col>15</xdr:col>
      <xdr:colOff>101600</xdr:colOff>
      <xdr:row>37</xdr:row>
      <xdr:rowOff>128270</xdr:rowOff>
    </xdr:to>
    <xdr:sp macro="" textlink="">
      <xdr:nvSpPr>
        <xdr:cNvPr id="66" name="フローチャート: 判断 65"/>
        <xdr:cNvSpPr/>
      </xdr:nvSpPr>
      <xdr:spPr>
        <a:xfrm>
          <a:off x="2781300" y="63709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11430</xdr:rowOff>
    </xdr:from>
    <xdr:to xmlns:xdr="http://schemas.openxmlformats.org/drawingml/2006/spreadsheetDrawing">
      <xdr:col>10</xdr:col>
      <xdr:colOff>165100</xdr:colOff>
      <xdr:row>37</xdr:row>
      <xdr:rowOff>113665</xdr:rowOff>
    </xdr:to>
    <xdr:sp macro="" textlink="">
      <xdr:nvSpPr>
        <xdr:cNvPr id="67" name="フローチャート: 判断 66"/>
        <xdr:cNvSpPr/>
      </xdr:nvSpPr>
      <xdr:spPr>
        <a:xfrm>
          <a:off x="1917700" y="63550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157480</xdr:rowOff>
    </xdr:from>
    <xdr:to xmlns:xdr="http://schemas.openxmlformats.org/drawingml/2006/spreadsheetDrawing">
      <xdr:col>6</xdr:col>
      <xdr:colOff>38100</xdr:colOff>
      <xdr:row>37</xdr:row>
      <xdr:rowOff>87630</xdr:rowOff>
    </xdr:to>
    <xdr:sp macro="" textlink="">
      <xdr:nvSpPr>
        <xdr:cNvPr id="68" name="フローチャート: 判断 67"/>
        <xdr:cNvSpPr/>
      </xdr:nvSpPr>
      <xdr:spPr>
        <a:xfrm>
          <a:off x="1054100" y="63296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0730" cy="258445"/>
    <xdr:sp macro="" textlink="">
      <xdr:nvSpPr>
        <xdr:cNvPr id="69" name="テキスト ボックス 68"/>
        <xdr:cNvSpPr txBox="1"/>
      </xdr:nvSpPr>
      <xdr:spPr>
        <a:xfrm>
          <a:off x="432816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8445"/>
    <xdr:sp macro="" textlink="">
      <xdr:nvSpPr>
        <xdr:cNvPr id="70" name="テキスト ボックス 69"/>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0730" cy="258445"/>
    <xdr:sp macro="" textlink="">
      <xdr:nvSpPr>
        <xdr:cNvPr id="71" name="テキスト ボックス 70"/>
        <xdr:cNvSpPr txBox="1"/>
      </xdr:nvSpPr>
      <xdr:spPr>
        <a:xfrm>
          <a:off x="264668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72" name="テキスト ボックス 71"/>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8445"/>
    <xdr:sp macro="" textlink="">
      <xdr:nvSpPr>
        <xdr:cNvPr id="73" name="テキスト ボックス 72"/>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83820</xdr:rowOff>
    </xdr:from>
    <xdr:to xmlns:xdr="http://schemas.openxmlformats.org/drawingml/2006/spreadsheetDrawing">
      <xdr:col>24</xdr:col>
      <xdr:colOff>114300</xdr:colOff>
      <xdr:row>37</xdr:row>
      <xdr:rowOff>13970</xdr:rowOff>
    </xdr:to>
    <xdr:sp macro="" textlink="">
      <xdr:nvSpPr>
        <xdr:cNvPr id="74" name="楕円 73"/>
        <xdr:cNvSpPr/>
      </xdr:nvSpPr>
      <xdr:spPr>
        <a:xfrm>
          <a:off x="446278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106680</xdr:rowOff>
    </xdr:from>
    <xdr:ext cx="405130" cy="258445"/>
    <xdr:sp macro="" textlink="">
      <xdr:nvSpPr>
        <xdr:cNvPr id="75" name="【図書館】&#10;有形固定資産減価償却率該当値テキスト"/>
        <xdr:cNvSpPr txBox="1"/>
      </xdr:nvSpPr>
      <xdr:spPr>
        <a:xfrm>
          <a:off x="4551680" y="6107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46355</xdr:rowOff>
    </xdr:from>
    <xdr:to xmlns:xdr="http://schemas.openxmlformats.org/drawingml/2006/spreadsheetDrawing">
      <xdr:col>20</xdr:col>
      <xdr:colOff>38100</xdr:colOff>
      <xdr:row>36</xdr:row>
      <xdr:rowOff>147955</xdr:rowOff>
    </xdr:to>
    <xdr:sp macro="" textlink="">
      <xdr:nvSpPr>
        <xdr:cNvPr id="76" name="楕円 75"/>
        <xdr:cNvSpPr/>
      </xdr:nvSpPr>
      <xdr:spPr>
        <a:xfrm>
          <a:off x="3649980" y="62185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96520</xdr:rowOff>
    </xdr:from>
    <xdr:to xmlns:xdr="http://schemas.openxmlformats.org/drawingml/2006/spreadsheetDrawing">
      <xdr:col>24</xdr:col>
      <xdr:colOff>63500</xdr:colOff>
      <xdr:row>36</xdr:row>
      <xdr:rowOff>135255</xdr:rowOff>
    </xdr:to>
    <xdr:cxnSp macro="">
      <xdr:nvCxnSpPr>
        <xdr:cNvPr id="77" name="直線コネクタ 76"/>
        <xdr:cNvCxnSpPr/>
      </xdr:nvCxnSpPr>
      <xdr:spPr>
        <a:xfrm>
          <a:off x="3700780" y="6268720"/>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11430</xdr:rowOff>
    </xdr:from>
    <xdr:to xmlns:xdr="http://schemas.openxmlformats.org/drawingml/2006/spreadsheetDrawing">
      <xdr:col>15</xdr:col>
      <xdr:colOff>101600</xdr:colOff>
      <xdr:row>36</xdr:row>
      <xdr:rowOff>113665</xdr:rowOff>
    </xdr:to>
    <xdr:sp macro="" textlink="">
      <xdr:nvSpPr>
        <xdr:cNvPr id="78" name="楕円 77"/>
        <xdr:cNvSpPr/>
      </xdr:nvSpPr>
      <xdr:spPr>
        <a:xfrm>
          <a:off x="2781300" y="61836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62230</xdr:rowOff>
    </xdr:from>
    <xdr:to xmlns:xdr="http://schemas.openxmlformats.org/drawingml/2006/spreadsheetDrawing">
      <xdr:col>19</xdr:col>
      <xdr:colOff>177800</xdr:colOff>
      <xdr:row>36</xdr:row>
      <xdr:rowOff>96520</xdr:rowOff>
    </xdr:to>
    <xdr:cxnSp macro="">
      <xdr:nvCxnSpPr>
        <xdr:cNvPr id="79" name="直線コネクタ 78"/>
        <xdr:cNvCxnSpPr/>
      </xdr:nvCxnSpPr>
      <xdr:spPr>
        <a:xfrm>
          <a:off x="2832100" y="623443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147955</xdr:rowOff>
    </xdr:from>
    <xdr:to xmlns:xdr="http://schemas.openxmlformats.org/drawingml/2006/spreadsheetDrawing">
      <xdr:col>10</xdr:col>
      <xdr:colOff>165100</xdr:colOff>
      <xdr:row>36</xdr:row>
      <xdr:rowOff>78105</xdr:rowOff>
    </xdr:to>
    <xdr:sp macro="" textlink="">
      <xdr:nvSpPr>
        <xdr:cNvPr id="80" name="楕円 79"/>
        <xdr:cNvSpPr/>
      </xdr:nvSpPr>
      <xdr:spPr>
        <a:xfrm>
          <a:off x="19177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27305</xdr:rowOff>
    </xdr:from>
    <xdr:to xmlns:xdr="http://schemas.openxmlformats.org/drawingml/2006/spreadsheetDrawing">
      <xdr:col>15</xdr:col>
      <xdr:colOff>50800</xdr:colOff>
      <xdr:row>36</xdr:row>
      <xdr:rowOff>62230</xdr:rowOff>
    </xdr:to>
    <xdr:cxnSp macro="">
      <xdr:nvCxnSpPr>
        <xdr:cNvPr id="81" name="直線コネクタ 80"/>
        <xdr:cNvCxnSpPr/>
      </xdr:nvCxnSpPr>
      <xdr:spPr>
        <a:xfrm>
          <a:off x="1968500" y="6199505"/>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120650</xdr:rowOff>
    </xdr:from>
    <xdr:ext cx="403860" cy="257810"/>
    <xdr:sp macro="" textlink="">
      <xdr:nvSpPr>
        <xdr:cNvPr id="82" name="n_1aveValue【図書館】&#10;有形固定資産減価償却率"/>
        <xdr:cNvSpPr txBox="1"/>
      </xdr:nvSpPr>
      <xdr:spPr>
        <a:xfrm>
          <a:off x="3490595" y="6464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119380</xdr:rowOff>
    </xdr:from>
    <xdr:ext cx="405130" cy="259080"/>
    <xdr:sp macro="" textlink="">
      <xdr:nvSpPr>
        <xdr:cNvPr id="83" name="n_2aveValue【図書館】&#10;有形固定資産減価償却率"/>
        <xdr:cNvSpPr txBox="1"/>
      </xdr:nvSpPr>
      <xdr:spPr>
        <a:xfrm>
          <a:off x="2634615" y="6463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104140</xdr:rowOff>
    </xdr:from>
    <xdr:ext cx="403860" cy="259080"/>
    <xdr:sp macro="" textlink="">
      <xdr:nvSpPr>
        <xdr:cNvPr id="84" name="n_3aveValue【図書館】&#10;有形固定資産減価償却率"/>
        <xdr:cNvSpPr txBox="1"/>
      </xdr:nvSpPr>
      <xdr:spPr>
        <a:xfrm>
          <a:off x="1771015" y="6447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103505</xdr:rowOff>
    </xdr:from>
    <xdr:ext cx="403860" cy="259080"/>
    <xdr:sp macro="" textlink="">
      <xdr:nvSpPr>
        <xdr:cNvPr id="85" name="n_4aveValue【図書館】&#10;有形固定資産減価償却率"/>
        <xdr:cNvSpPr txBox="1"/>
      </xdr:nvSpPr>
      <xdr:spPr>
        <a:xfrm>
          <a:off x="907415" y="6104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163830</xdr:rowOff>
    </xdr:from>
    <xdr:ext cx="403860" cy="258445"/>
    <xdr:sp macro="" textlink="">
      <xdr:nvSpPr>
        <xdr:cNvPr id="86" name="n_1mainValue【図書館】&#10;有形固定資産減価償却率"/>
        <xdr:cNvSpPr txBox="1"/>
      </xdr:nvSpPr>
      <xdr:spPr>
        <a:xfrm>
          <a:off x="3490595" y="59931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129540</xdr:rowOff>
    </xdr:from>
    <xdr:ext cx="405130" cy="258445"/>
    <xdr:sp macro="" textlink="">
      <xdr:nvSpPr>
        <xdr:cNvPr id="87" name="n_2mainValue【図書館】&#10;有形固定資産減価償却率"/>
        <xdr:cNvSpPr txBox="1"/>
      </xdr:nvSpPr>
      <xdr:spPr>
        <a:xfrm>
          <a:off x="2634615" y="5958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93980</xdr:rowOff>
    </xdr:from>
    <xdr:ext cx="403860" cy="259080"/>
    <xdr:sp macro="" textlink="">
      <xdr:nvSpPr>
        <xdr:cNvPr id="88" name="n_3mainValue【図書館】&#10;有形固定資産減価償却率"/>
        <xdr:cNvSpPr txBox="1"/>
      </xdr:nvSpPr>
      <xdr:spPr>
        <a:xfrm>
          <a:off x="1771015" y="5923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1" name="正方形/長方形 90"/>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3" name="正方形/長方形 92"/>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5" name="正方形/長方形 94"/>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97" name="テキスト ボックス 96"/>
        <xdr:cNvSpPr txBox="1"/>
      </xdr:nvSpPr>
      <xdr:spPr>
        <a:xfrm>
          <a:off x="639318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9" name="直線コネクタ 98"/>
        <xdr:cNvCxnSpPr/>
      </xdr:nvCxnSpPr>
      <xdr:spPr>
        <a:xfrm>
          <a:off x="6431280" y="716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161925</xdr:rowOff>
    </xdr:from>
    <xdr:ext cx="466090" cy="258445"/>
    <xdr:sp macro="" textlink="">
      <xdr:nvSpPr>
        <xdr:cNvPr id="100" name="テキスト ボックス 99"/>
        <xdr:cNvSpPr txBox="1"/>
      </xdr:nvSpPr>
      <xdr:spPr>
        <a:xfrm>
          <a:off x="5974080" y="70199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1" name="直線コネクタ 100"/>
        <xdr:cNvCxnSpPr/>
      </xdr:nvCxnSpPr>
      <xdr:spPr>
        <a:xfrm>
          <a:off x="6431280" y="670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47625</xdr:rowOff>
    </xdr:from>
    <xdr:ext cx="466090" cy="259080"/>
    <xdr:sp macro="" textlink="">
      <xdr:nvSpPr>
        <xdr:cNvPr id="102" name="テキスト ボックス 101"/>
        <xdr:cNvSpPr txBox="1"/>
      </xdr:nvSpPr>
      <xdr:spPr>
        <a:xfrm>
          <a:off x="5974080" y="65627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3" name="直線コネクタ 102"/>
        <xdr:cNvCxnSpPr/>
      </xdr:nvCxnSpPr>
      <xdr:spPr>
        <a:xfrm>
          <a:off x="6431280" y="624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104775</xdr:rowOff>
    </xdr:from>
    <xdr:ext cx="466090" cy="258445"/>
    <xdr:sp macro="" textlink="">
      <xdr:nvSpPr>
        <xdr:cNvPr id="104" name="テキスト ボックス 103"/>
        <xdr:cNvSpPr txBox="1"/>
      </xdr:nvSpPr>
      <xdr:spPr>
        <a:xfrm>
          <a:off x="5974080" y="61055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5" name="直線コネクタ 104"/>
        <xdr:cNvCxnSpPr/>
      </xdr:nvCxnSpPr>
      <xdr:spPr>
        <a:xfrm>
          <a:off x="6431280" y="579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161925</xdr:rowOff>
    </xdr:from>
    <xdr:ext cx="466090" cy="258445"/>
    <xdr:sp macro="" textlink="">
      <xdr:nvSpPr>
        <xdr:cNvPr id="106" name="テキスト ボックス 105"/>
        <xdr:cNvSpPr txBox="1"/>
      </xdr:nvSpPr>
      <xdr:spPr>
        <a:xfrm>
          <a:off x="5974080" y="56483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090" cy="259080"/>
    <xdr:sp macro="" textlink="">
      <xdr:nvSpPr>
        <xdr:cNvPr id="108" name="テキスト ボックス 107"/>
        <xdr:cNvSpPr txBox="1"/>
      </xdr:nvSpPr>
      <xdr:spPr>
        <a:xfrm>
          <a:off x="5974080" y="51911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図書館】&#10;一人当たり面積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84455</xdr:rowOff>
    </xdr:from>
    <xdr:to xmlns:xdr="http://schemas.openxmlformats.org/drawingml/2006/spreadsheetDrawing">
      <xdr:col>54</xdr:col>
      <xdr:colOff>185420</xdr:colOff>
      <xdr:row>40</xdr:row>
      <xdr:rowOff>158115</xdr:rowOff>
    </xdr:to>
    <xdr:cxnSp macro="">
      <xdr:nvCxnSpPr>
        <xdr:cNvPr id="110" name="直線コネクタ 109"/>
        <xdr:cNvCxnSpPr/>
      </xdr:nvCxnSpPr>
      <xdr:spPr>
        <a:xfrm flipV="1">
          <a:off x="10198100" y="5913755"/>
          <a:ext cx="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161925</xdr:rowOff>
    </xdr:from>
    <xdr:ext cx="468630" cy="258445"/>
    <xdr:sp macro="" textlink="">
      <xdr:nvSpPr>
        <xdr:cNvPr id="111" name="【図書館】&#10;一人当たり面積最小値テキスト"/>
        <xdr:cNvSpPr txBox="1"/>
      </xdr:nvSpPr>
      <xdr:spPr>
        <a:xfrm>
          <a:off x="10236200" y="70199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158115</xdr:rowOff>
    </xdr:from>
    <xdr:to xmlns:xdr="http://schemas.openxmlformats.org/drawingml/2006/spreadsheetDrawing">
      <xdr:col>55</xdr:col>
      <xdr:colOff>88900</xdr:colOff>
      <xdr:row>40</xdr:row>
      <xdr:rowOff>158115</xdr:rowOff>
    </xdr:to>
    <xdr:cxnSp macro="">
      <xdr:nvCxnSpPr>
        <xdr:cNvPr id="112" name="直線コネクタ 111"/>
        <xdr:cNvCxnSpPr/>
      </xdr:nvCxnSpPr>
      <xdr:spPr>
        <a:xfrm>
          <a:off x="10114280" y="7016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31115</xdr:rowOff>
    </xdr:from>
    <xdr:ext cx="468630" cy="257175"/>
    <xdr:sp macro="" textlink="">
      <xdr:nvSpPr>
        <xdr:cNvPr id="113" name="【図書館】&#10;一人当たり面積最大値テキスト"/>
        <xdr:cNvSpPr txBox="1"/>
      </xdr:nvSpPr>
      <xdr:spPr>
        <a:xfrm>
          <a:off x="10236200" y="568896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84455</xdr:rowOff>
    </xdr:from>
    <xdr:to xmlns:xdr="http://schemas.openxmlformats.org/drawingml/2006/spreadsheetDrawing">
      <xdr:col>55</xdr:col>
      <xdr:colOff>88900</xdr:colOff>
      <xdr:row>34</xdr:row>
      <xdr:rowOff>84455</xdr:rowOff>
    </xdr:to>
    <xdr:cxnSp macro="">
      <xdr:nvCxnSpPr>
        <xdr:cNvPr id="114" name="直線コネクタ 113"/>
        <xdr:cNvCxnSpPr/>
      </xdr:nvCxnSpPr>
      <xdr:spPr>
        <a:xfrm>
          <a:off x="10114280" y="5913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130175</xdr:rowOff>
    </xdr:from>
    <xdr:ext cx="468630" cy="259080"/>
    <xdr:sp macro="" textlink="">
      <xdr:nvSpPr>
        <xdr:cNvPr id="115" name="【図書館】&#10;一人当たり面積平均値テキスト"/>
        <xdr:cNvSpPr txBox="1"/>
      </xdr:nvSpPr>
      <xdr:spPr>
        <a:xfrm>
          <a:off x="10236200" y="647382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107315</xdr:rowOff>
    </xdr:from>
    <xdr:to xmlns:xdr="http://schemas.openxmlformats.org/drawingml/2006/spreadsheetDrawing">
      <xdr:col>55</xdr:col>
      <xdr:colOff>50800</xdr:colOff>
      <xdr:row>39</xdr:row>
      <xdr:rowOff>37465</xdr:rowOff>
    </xdr:to>
    <xdr:sp macro="" textlink="">
      <xdr:nvSpPr>
        <xdr:cNvPr id="116" name="フローチャート: 判断 115"/>
        <xdr:cNvSpPr/>
      </xdr:nvSpPr>
      <xdr:spPr>
        <a:xfrm>
          <a:off x="10152380" y="66224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120650</xdr:rowOff>
    </xdr:from>
    <xdr:to xmlns:xdr="http://schemas.openxmlformats.org/drawingml/2006/spreadsheetDrawing">
      <xdr:col>50</xdr:col>
      <xdr:colOff>165100</xdr:colOff>
      <xdr:row>39</xdr:row>
      <xdr:rowOff>50800</xdr:rowOff>
    </xdr:to>
    <xdr:sp macro="" textlink="">
      <xdr:nvSpPr>
        <xdr:cNvPr id="117" name="フローチャート: 判断 116"/>
        <xdr:cNvSpPr/>
      </xdr:nvSpPr>
      <xdr:spPr>
        <a:xfrm>
          <a:off x="933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153035</xdr:rowOff>
    </xdr:from>
    <xdr:to xmlns:xdr="http://schemas.openxmlformats.org/drawingml/2006/spreadsheetDrawing">
      <xdr:col>46</xdr:col>
      <xdr:colOff>38100</xdr:colOff>
      <xdr:row>39</xdr:row>
      <xdr:rowOff>83820</xdr:rowOff>
    </xdr:to>
    <xdr:sp macro="" textlink="">
      <xdr:nvSpPr>
        <xdr:cNvPr id="118" name="フローチャート: 判断 117"/>
        <xdr:cNvSpPr/>
      </xdr:nvSpPr>
      <xdr:spPr>
        <a:xfrm>
          <a:off x="8470900" y="66681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135255</xdr:rowOff>
    </xdr:from>
    <xdr:to xmlns:xdr="http://schemas.openxmlformats.org/drawingml/2006/spreadsheetDrawing">
      <xdr:col>41</xdr:col>
      <xdr:colOff>101600</xdr:colOff>
      <xdr:row>39</xdr:row>
      <xdr:rowOff>64770</xdr:rowOff>
    </xdr:to>
    <xdr:sp macro="" textlink="">
      <xdr:nvSpPr>
        <xdr:cNvPr id="119" name="フローチャート: 判断 118"/>
        <xdr:cNvSpPr/>
      </xdr:nvSpPr>
      <xdr:spPr>
        <a:xfrm>
          <a:off x="7602220" y="66503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161925</xdr:rowOff>
    </xdr:from>
    <xdr:to xmlns:xdr="http://schemas.openxmlformats.org/drawingml/2006/spreadsheetDrawing">
      <xdr:col>36</xdr:col>
      <xdr:colOff>165100</xdr:colOff>
      <xdr:row>39</xdr:row>
      <xdr:rowOff>92075</xdr:rowOff>
    </xdr:to>
    <xdr:sp macro="" textlink="">
      <xdr:nvSpPr>
        <xdr:cNvPr id="120" name="フローチャート: 判断 119"/>
        <xdr:cNvSpPr/>
      </xdr:nvSpPr>
      <xdr:spPr>
        <a:xfrm>
          <a:off x="673862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21" name="テキスト ボックス 120"/>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22" name="テキスト ボックス 121"/>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8445"/>
    <xdr:sp macro="" textlink="">
      <xdr:nvSpPr>
        <xdr:cNvPr id="123" name="テキスト ボックス 122"/>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0730" cy="258445"/>
    <xdr:sp macro="" textlink="">
      <xdr:nvSpPr>
        <xdr:cNvPr id="124" name="テキスト ボックス 123"/>
        <xdr:cNvSpPr txBox="1"/>
      </xdr:nvSpPr>
      <xdr:spPr>
        <a:xfrm>
          <a:off x="746760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25" name="テキスト ボックス 124"/>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61595</xdr:rowOff>
    </xdr:from>
    <xdr:to xmlns:xdr="http://schemas.openxmlformats.org/drawingml/2006/spreadsheetDrawing">
      <xdr:col>55</xdr:col>
      <xdr:colOff>50800</xdr:colOff>
      <xdr:row>40</xdr:row>
      <xdr:rowOff>163195</xdr:rowOff>
    </xdr:to>
    <xdr:sp macro="" textlink="">
      <xdr:nvSpPr>
        <xdr:cNvPr id="126" name="楕円 125"/>
        <xdr:cNvSpPr/>
      </xdr:nvSpPr>
      <xdr:spPr>
        <a:xfrm>
          <a:off x="10152380" y="69195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147955</xdr:rowOff>
    </xdr:from>
    <xdr:ext cx="468630" cy="258445"/>
    <xdr:sp macro="" textlink="">
      <xdr:nvSpPr>
        <xdr:cNvPr id="127" name="【図書館】&#10;一人当たり面積該当値テキスト"/>
        <xdr:cNvSpPr txBox="1"/>
      </xdr:nvSpPr>
      <xdr:spPr>
        <a:xfrm>
          <a:off x="10236200" y="68345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66040</xdr:rowOff>
    </xdr:from>
    <xdr:to xmlns:xdr="http://schemas.openxmlformats.org/drawingml/2006/spreadsheetDrawing">
      <xdr:col>50</xdr:col>
      <xdr:colOff>165100</xdr:colOff>
      <xdr:row>40</xdr:row>
      <xdr:rowOff>167640</xdr:rowOff>
    </xdr:to>
    <xdr:sp macro="" textlink="">
      <xdr:nvSpPr>
        <xdr:cNvPr id="128" name="楕円 127"/>
        <xdr:cNvSpPr/>
      </xdr:nvSpPr>
      <xdr:spPr>
        <a:xfrm>
          <a:off x="9334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113030</xdr:rowOff>
    </xdr:from>
    <xdr:to xmlns:xdr="http://schemas.openxmlformats.org/drawingml/2006/spreadsheetDrawing">
      <xdr:col>55</xdr:col>
      <xdr:colOff>0</xdr:colOff>
      <xdr:row>40</xdr:row>
      <xdr:rowOff>117475</xdr:rowOff>
    </xdr:to>
    <xdr:cxnSp macro="">
      <xdr:nvCxnSpPr>
        <xdr:cNvPr id="129" name="直線コネクタ 128"/>
        <xdr:cNvCxnSpPr/>
      </xdr:nvCxnSpPr>
      <xdr:spPr>
        <a:xfrm flipV="1">
          <a:off x="9385300" y="697103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70485</xdr:rowOff>
    </xdr:from>
    <xdr:to xmlns:xdr="http://schemas.openxmlformats.org/drawingml/2006/spreadsheetDrawing">
      <xdr:col>46</xdr:col>
      <xdr:colOff>38100</xdr:colOff>
      <xdr:row>41</xdr:row>
      <xdr:rowOff>635</xdr:rowOff>
    </xdr:to>
    <xdr:sp macro="" textlink="">
      <xdr:nvSpPr>
        <xdr:cNvPr id="130" name="楕円 129"/>
        <xdr:cNvSpPr/>
      </xdr:nvSpPr>
      <xdr:spPr>
        <a:xfrm>
          <a:off x="8470900" y="69284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117475</xdr:rowOff>
    </xdr:from>
    <xdr:to xmlns:xdr="http://schemas.openxmlformats.org/drawingml/2006/spreadsheetDrawing">
      <xdr:col>50</xdr:col>
      <xdr:colOff>114300</xdr:colOff>
      <xdr:row>40</xdr:row>
      <xdr:rowOff>121285</xdr:rowOff>
    </xdr:to>
    <xdr:cxnSp macro="">
      <xdr:nvCxnSpPr>
        <xdr:cNvPr id="131" name="直線コネクタ 130"/>
        <xdr:cNvCxnSpPr/>
      </xdr:nvCxnSpPr>
      <xdr:spPr>
        <a:xfrm flipV="1">
          <a:off x="8521700" y="697547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75565</xdr:rowOff>
    </xdr:from>
    <xdr:to xmlns:xdr="http://schemas.openxmlformats.org/drawingml/2006/spreadsheetDrawing">
      <xdr:col>41</xdr:col>
      <xdr:colOff>101600</xdr:colOff>
      <xdr:row>41</xdr:row>
      <xdr:rowOff>5080</xdr:rowOff>
    </xdr:to>
    <xdr:sp macro="" textlink="">
      <xdr:nvSpPr>
        <xdr:cNvPr id="132" name="楕円 131"/>
        <xdr:cNvSpPr/>
      </xdr:nvSpPr>
      <xdr:spPr>
        <a:xfrm>
          <a:off x="7602220" y="69335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121285</xdr:rowOff>
    </xdr:from>
    <xdr:to xmlns:xdr="http://schemas.openxmlformats.org/drawingml/2006/spreadsheetDrawing">
      <xdr:col>45</xdr:col>
      <xdr:colOff>177800</xdr:colOff>
      <xdr:row>40</xdr:row>
      <xdr:rowOff>125730</xdr:rowOff>
    </xdr:to>
    <xdr:cxnSp macro="">
      <xdr:nvCxnSpPr>
        <xdr:cNvPr id="133" name="直線コネクタ 132"/>
        <xdr:cNvCxnSpPr/>
      </xdr:nvCxnSpPr>
      <xdr:spPr>
        <a:xfrm flipV="1">
          <a:off x="7653020" y="6979285"/>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67310</xdr:rowOff>
    </xdr:from>
    <xdr:ext cx="468630" cy="257175"/>
    <xdr:sp macro="" textlink="">
      <xdr:nvSpPr>
        <xdr:cNvPr id="134" name="n_1aveValue【図書館】&#10;一人当たり面積"/>
        <xdr:cNvSpPr txBox="1"/>
      </xdr:nvSpPr>
      <xdr:spPr>
        <a:xfrm>
          <a:off x="9142730" y="641096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100330</xdr:rowOff>
    </xdr:from>
    <xdr:ext cx="469900" cy="257810"/>
    <xdr:sp macro="" textlink="">
      <xdr:nvSpPr>
        <xdr:cNvPr id="135" name="n_2aveValue【図書館】&#10;一人当たり面積"/>
        <xdr:cNvSpPr txBox="1"/>
      </xdr:nvSpPr>
      <xdr:spPr>
        <a:xfrm>
          <a:off x="8291830" y="6443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81915</xdr:rowOff>
    </xdr:from>
    <xdr:ext cx="468630" cy="259080"/>
    <xdr:sp macro="" textlink="">
      <xdr:nvSpPr>
        <xdr:cNvPr id="136" name="n_3aveValue【図書館】&#10;一人当たり面積"/>
        <xdr:cNvSpPr txBox="1"/>
      </xdr:nvSpPr>
      <xdr:spPr>
        <a:xfrm>
          <a:off x="7423150" y="6425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109220</xdr:rowOff>
    </xdr:from>
    <xdr:ext cx="468630" cy="257175"/>
    <xdr:sp macro="" textlink="">
      <xdr:nvSpPr>
        <xdr:cNvPr id="137" name="n_4aveValue【図書館】&#10;一人当たり面積"/>
        <xdr:cNvSpPr txBox="1"/>
      </xdr:nvSpPr>
      <xdr:spPr>
        <a:xfrm>
          <a:off x="6559550" y="645287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158750</xdr:rowOff>
    </xdr:from>
    <xdr:ext cx="468630" cy="259080"/>
    <xdr:sp macro="" textlink="">
      <xdr:nvSpPr>
        <xdr:cNvPr id="138" name="n_1mainValue【図書館】&#10;一人当たり面積"/>
        <xdr:cNvSpPr txBox="1"/>
      </xdr:nvSpPr>
      <xdr:spPr>
        <a:xfrm>
          <a:off x="9142730" y="7016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163195</xdr:rowOff>
    </xdr:from>
    <xdr:ext cx="469900" cy="258445"/>
    <xdr:sp macro="" textlink="">
      <xdr:nvSpPr>
        <xdr:cNvPr id="139" name="n_2mainValue【図書館】&#10;一人当たり面積"/>
        <xdr:cNvSpPr txBox="1"/>
      </xdr:nvSpPr>
      <xdr:spPr>
        <a:xfrm>
          <a:off x="8291830" y="7021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167640</xdr:rowOff>
    </xdr:from>
    <xdr:ext cx="468630" cy="257810"/>
    <xdr:sp macro="" textlink="">
      <xdr:nvSpPr>
        <xdr:cNvPr id="140" name="n_3mainValue【図書館】&#10;一人当たり面積"/>
        <xdr:cNvSpPr txBox="1"/>
      </xdr:nvSpPr>
      <xdr:spPr>
        <a:xfrm>
          <a:off x="7423150" y="7025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1" name="正方形/長方形 140"/>
        <xdr:cNvSpPr/>
      </xdr:nvSpPr>
      <xdr:spPr>
        <a:xfrm>
          <a:off x="74168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2" name="正方形/長方形 141"/>
        <xdr:cNvSpPr/>
      </xdr:nvSpPr>
      <xdr:spPr>
        <a:xfrm>
          <a:off x="86868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31115</xdr:rowOff>
    </xdr:to>
    <xdr:sp macro="" textlink="">
      <xdr:nvSpPr>
        <xdr:cNvPr id="143" name="正方形/長方形 142"/>
        <xdr:cNvSpPr/>
      </xdr:nvSpPr>
      <xdr:spPr>
        <a:xfrm>
          <a:off x="86868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4" name="正方形/長方形 143"/>
        <xdr:cNvSpPr/>
      </xdr:nvSpPr>
      <xdr:spPr>
        <a:xfrm>
          <a:off x="1854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31115</xdr:rowOff>
    </xdr:to>
    <xdr:sp macro="" textlink="">
      <xdr:nvSpPr>
        <xdr:cNvPr id="145" name="正方形/長方形 144"/>
        <xdr:cNvSpPr/>
      </xdr:nvSpPr>
      <xdr:spPr>
        <a:xfrm>
          <a:off x="1854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6" name="正方形/長方形 145"/>
        <xdr:cNvSpPr/>
      </xdr:nvSpPr>
      <xdr:spPr>
        <a:xfrm>
          <a:off x="2966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31115</xdr:rowOff>
    </xdr:to>
    <xdr:sp macro="" textlink="">
      <xdr:nvSpPr>
        <xdr:cNvPr id="147" name="正方形/長方形 146"/>
        <xdr:cNvSpPr/>
      </xdr:nvSpPr>
      <xdr:spPr>
        <a:xfrm>
          <a:off x="2966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8" name="正方形/長方形 147"/>
        <xdr:cNvSpPr/>
      </xdr:nvSpPr>
      <xdr:spPr>
        <a:xfrm>
          <a:off x="74168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8450" cy="225425"/>
    <xdr:sp macro="" textlink="">
      <xdr:nvSpPr>
        <xdr:cNvPr id="149" name="テキスト ボックス 148"/>
        <xdr:cNvSpPr txBox="1"/>
      </xdr:nvSpPr>
      <xdr:spPr>
        <a:xfrm>
          <a:off x="708660"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0" name="直線コネクタ 149"/>
        <xdr:cNvCxnSpPr/>
      </xdr:nvCxnSpPr>
      <xdr:spPr>
        <a:xfrm>
          <a:off x="74168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175"/>
    <xdr:sp macro="" textlink="">
      <xdr:nvSpPr>
        <xdr:cNvPr id="151" name="テキスト ボックス 150"/>
        <xdr:cNvSpPr txBox="1"/>
      </xdr:nvSpPr>
      <xdr:spPr>
        <a:xfrm>
          <a:off x="289560" y="11287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2" name="直線コネクタ 151"/>
        <xdr:cNvCxnSpPr/>
      </xdr:nvCxnSpPr>
      <xdr:spPr>
        <a:xfrm>
          <a:off x="74168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104775</xdr:rowOff>
    </xdr:from>
    <xdr:ext cx="467360" cy="258445"/>
    <xdr:sp macro="" textlink="">
      <xdr:nvSpPr>
        <xdr:cNvPr id="153" name="テキスト ボックス 152"/>
        <xdr:cNvSpPr txBox="1"/>
      </xdr:nvSpPr>
      <xdr:spPr>
        <a:xfrm>
          <a:off x="28956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54" name="直線コネクタ 153"/>
        <xdr:cNvCxnSpPr/>
      </xdr:nvCxnSpPr>
      <xdr:spPr>
        <a:xfrm>
          <a:off x="74168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66675</xdr:rowOff>
    </xdr:from>
    <xdr:ext cx="401955" cy="257810"/>
    <xdr:sp macro="" textlink="">
      <xdr:nvSpPr>
        <xdr:cNvPr id="155" name="テキスト ボックス 154"/>
        <xdr:cNvSpPr txBox="1"/>
      </xdr:nvSpPr>
      <xdr:spPr>
        <a:xfrm>
          <a:off x="353695" y="1052512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6" name="直線コネクタ 155"/>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1955" cy="257810"/>
    <xdr:sp macro="" textlink="">
      <xdr:nvSpPr>
        <xdr:cNvPr id="157" name="テキスト ボックス 156"/>
        <xdr:cNvSpPr txBox="1"/>
      </xdr:nvSpPr>
      <xdr:spPr>
        <a:xfrm>
          <a:off x="353695" y="10144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8" name="直線コネクタ 157"/>
        <xdr:cNvCxnSpPr/>
      </xdr:nvCxnSpPr>
      <xdr:spPr>
        <a:xfrm>
          <a:off x="74168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161925</xdr:rowOff>
    </xdr:from>
    <xdr:ext cx="401955" cy="258445"/>
    <xdr:sp macro="" textlink="">
      <xdr:nvSpPr>
        <xdr:cNvPr id="159" name="テキスト ボックス 158"/>
        <xdr:cNvSpPr txBox="1"/>
      </xdr:nvSpPr>
      <xdr:spPr>
        <a:xfrm>
          <a:off x="353695" y="97631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94615</xdr:rowOff>
    </xdr:from>
    <xdr:to xmlns:xdr="http://schemas.openxmlformats.org/drawingml/2006/spreadsheetDrawing">
      <xdr:col>28</xdr:col>
      <xdr:colOff>114300</xdr:colOff>
      <xdr:row>55</xdr:row>
      <xdr:rowOff>94615</xdr:rowOff>
    </xdr:to>
    <xdr:cxnSp macro="">
      <xdr:nvCxnSpPr>
        <xdr:cNvPr id="160" name="直線コネクタ 159"/>
        <xdr:cNvCxnSpPr/>
      </xdr:nvCxnSpPr>
      <xdr:spPr>
        <a:xfrm>
          <a:off x="74168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123825</xdr:rowOff>
    </xdr:from>
    <xdr:ext cx="401955" cy="257175"/>
    <xdr:sp macro="" textlink="">
      <xdr:nvSpPr>
        <xdr:cNvPr id="161" name="テキスト ボックス 160"/>
        <xdr:cNvSpPr txBox="1"/>
      </xdr:nvSpPr>
      <xdr:spPr>
        <a:xfrm>
          <a:off x="353695" y="938212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2" name="直線コネクタ 161"/>
        <xdr:cNvCxnSpPr/>
      </xdr:nvCxnSpPr>
      <xdr:spPr>
        <a:xfrm>
          <a:off x="74168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175"/>
    <xdr:sp macro="" textlink="">
      <xdr:nvSpPr>
        <xdr:cNvPr id="163" name="テキスト ボックス 162"/>
        <xdr:cNvSpPr txBox="1"/>
      </xdr:nvSpPr>
      <xdr:spPr>
        <a:xfrm>
          <a:off x="412750" y="9001760"/>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4" name="【体育館・プール】&#10;有形固定資産減価償却率グラフ枠"/>
        <xdr:cNvSpPr/>
      </xdr:nvSpPr>
      <xdr:spPr>
        <a:xfrm>
          <a:off x="74168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39370</xdr:rowOff>
    </xdr:from>
    <xdr:to xmlns:xdr="http://schemas.openxmlformats.org/drawingml/2006/spreadsheetDrawing">
      <xdr:col>24</xdr:col>
      <xdr:colOff>62865</xdr:colOff>
      <xdr:row>64</xdr:row>
      <xdr:rowOff>76200</xdr:rowOff>
    </xdr:to>
    <xdr:cxnSp macro="">
      <xdr:nvCxnSpPr>
        <xdr:cNvPr id="165" name="直線コネクタ 164"/>
        <xdr:cNvCxnSpPr/>
      </xdr:nvCxnSpPr>
      <xdr:spPr>
        <a:xfrm flipV="1">
          <a:off x="4512945" y="9469120"/>
          <a:ext cx="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66" name="【体育館・プール】&#10;有形固定資産減価償却率最小値テキスト"/>
        <xdr:cNvSpPr txBox="1"/>
      </xdr:nvSpPr>
      <xdr:spPr>
        <a:xfrm>
          <a:off x="455168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67" name="直線コネクタ 166"/>
        <xdr:cNvCxnSpPr/>
      </xdr:nvCxnSpPr>
      <xdr:spPr>
        <a:xfrm>
          <a:off x="4429760" y="1104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158115</xdr:rowOff>
    </xdr:from>
    <xdr:ext cx="405130" cy="257810"/>
    <xdr:sp macro="" textlink="">
      <xdr:nvSpPr>
        <xdr:cNvPr id="168" name="【体育館・プール】&#10;有形固定資産減価償却率最大値テキスト"/>
        <xdr:cNvSpPr txBox="1"/>
      </xdr:nvSpPr>
      <xdr:spPr>
        <a:xfrm>
          <a:off x="4551680" y="9244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39370</xdr:rowOff>
    </xdr:from>
    <xdr:to xmlns:xdr="http://schemas.openxmlformats.org/drawingml/2006/spreadsheetDrawing">
      <xdr:col>24</xdr:col>
      <xdr:colOff>152400</xdr:colOff>
      <xdr:row>55</xdr:row>
      <xdr:rowOff>39370</xdr:rowOff>
    </xdr:to>
    <xdr:cxnSp macro="">
      <xdr:nvCxnSpPr>
        <xdr:cNvPr id="169" name="直線コネクタ 168"/>
        <xdr:cNvCxnSpPr/>
      </xdr:nvCxnSpPr>
      <xdr:spPr>
        <a:xfrm>
          <a:off x="4429760" y="9469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0</xdr:rowOff>
    </xdr:from>
    <xdr:ext cx="405130" cy="259080"/>
    <xdr:sp macro="" textlink="">
      <xdr:nvSpPr>
        <xdr:cNvPr id="170" name="【体育館・プール】&#10;有形固定資産減価償却率平均値テキスト"/>
        <xdr:cNvSpPr txBox="1"/>
      </xdr:nvSpPr>
      <xdr:spPr>
        <a:xfrm>
          <a:off x="4551680" y="10287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148590</xdr:rowOff>
    </xdr:from>
    <xdr:to xmlns:xdr="http://schemas.openxmlformats.org/drawingml/2006/spreadsheetDrawing">
      <xdr:col>24</xdr:col>
      <xdr:colOff>114300</xdr:colOff>
      <xdr:row>61</xdr:row>
      <xdr:rowOff>79375</xdr:rowOff>
    </xdr:to>
    <xdr:sp macro="" textlink="">
      <xdr:nvSpPr>
        <xdr:cNvPr id="171" name="フローチャート: 判断 170"/>
        <xdr:cNvSpPr/>
      </xdr:nvSpPr>
      <xdr:spPr>
        <a:xfrm>
          <a:off x="4462780" y="10435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70485</xdr:rowOff>
    </xdr:from>
    <xdr:to xmlns:xdr="http://schemas.openxmlformats.org/drawingml/2006/spreadsheetDrawing">
      <xdr:col>20</xdr:col>
      <xdr:colOff>38100</xdr:colOff>
      <xdr:row>61</xdr:row>
      <xdr:rowOff>635</xdr:rowOff>
    </xdr:to>
    <xdr:sp macro="" textlink="">
      <xdr:nvSpPr>
        <xdr:cNvPr id="172" name="フローチャート: 判断 171"/>
        <xdr:cNvSpPr/>
      </xdr:nvSpPr>
      <xdr:spPr>
        <a:xfrm>
          <a:off x="3649980" y="103574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161925</xdr:rowOff>
    </xdr:from>
    <xdr:to xmlns:xdr="http://schemas.openxmlformats.org/drawingml/2006/spreadsheetDrawing">
      <xdr:col>15</xdr:col>
      <xdr:colOff>101600</xdr:colOff>
      <xdr:row>61</xdr:row>
      <xdr:rowOff>92075</xdr:rowOff>
    </xdr:to>
    <xdr:sp macro="" textlink="">
      <xdr:nvSpPr>
        <xdr:cNvPr id="173" name="フローチャート: 判断 172"/>
        <xdr:cNvSpPr/>
      </xdr:nvSpPr>
      <xdr:spPr>
        <a:xfrm>
          <a:off x="27813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145415</xdr:rowOff>
    </xdr:from>
    <xdr:to xmlns:xdr="http://schemas.openxmlformats.org/drawingml/2006/spreadsheetDrawing">
      <xdr:col>10</xdr:col>
      <xdr:colOff>165100</xdr:colOff>
      <xdr:row>61</xdr:row>
      <xdr:rowOff>75565</xdr:rowOff>
    </xdr:to>
    <xdr:sp macro="" textlink="">
      <xdr:nvSpPr>
        <xdr:cNvPr id="174" name="フローチャート: 判断 173"/>
        <xdr:cNvSpPr/>
      </xdr:nvSpPr>
      <xdr:spPr>
        <a:xfrm>
          <a:off x="19177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44450</xdr:rowOff>
    </xdr:from>
    <xdr:to xmlns:xdr="http://schemas.openxmlformats.org/drawingml/2006/spreadsheetDrawing">
      <xdr:col>6</xdr:col>
      <xdr:colOff>38100</xdr:colOff>
      <xdr:row>60</xdr:row>
      <xdr:rowOff>146050</xdr:rowOff>
    </xdr:to>
    <xdr:sp macro="" textlink="">
      <xdr:nvSpPr>
        <xdr:cNvPr id="175" name="フローチャート: 判断 174"/>
        <xdr:cNvSpPr/>
      </xdr:nvSpPr>
      <xdr:spPr>
        <a:xfrm>
          <a:off x="1054100" y="103314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0730" cy="257810"/>
    <xdr:sp macro="" textlink="">
      <xdr:nvSpPr>
        <xdr:cNvPr id="176" name="テキスト ボックス 175"/>
        <xdr:cNvSpPr txBox="1"/>
      </xdr:nvSpPr>
      <xdr:spPr>
        <a:xfrm>
          <a:off x="43281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77" name="テキスト ボックス 176"/>
        <xdr:cNvSpPr txBox="1"/>
      </xdr:nvSpPr>
      <xdr:spPr>
        <a:xfrm>
          <a:off x="35153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7810"/>
    <xdr:sp macro="" textlink="">
      <xdr:nvSpPr>
        <xdr:cNvPr id="178" name="テキスト ボックス 177"/>
        <xdr:cNvSpPr txBox="1"/>
      </xdr:nvSpPr>
      <xdr:spPr>
        <a:xfrm>
          <a:off x="264668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79" name="テキスト ボックス 178"/>
        <xdr:cNvSpPr txBox="1"/>
      </xdr:nvSpPr>
      <xdr:spPr>
        <a:xfrm>
          <a:off x="17830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0" name="テキスト ボックス 179"/>
        <xdr:cNvSpPr txBox="1"/>
      </xdr:nvSpPr>
      <xdr:spPr>
        <a:xfrm>
          <a:off x="9194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163830</xdr:rowOff>
    </xdr:from>
    <xdr:to xmlns:xdr="http://schemas.openxmlformats.org/drawingml/2006/spreadsheetDrawing">
      <xdr:col>24</xdr:col>
      <xdr:colOff>114300</xdr:colOff>
      <xdr:row>63</xdr:row>
      <xdr:rowOff>93980</xdr:rowOff>
    </xdr:to>
    <xdr:sp macro="" textlink="">
      <xdr:nvSpPr>
        <xdr:cNvPr id="181" name="楕円 180"/>
        <xdr:cNvSpPr/>
      </xdr:nvSpPr>
      <xdr:spPr>
        <a:xfrm>
          <a:off x="446278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142240</xdr:rowOff>
    </xdr:from>
    <xdr:ext cx="405130" cy="258445"/>
    <xdr:sp macro="" textlink="">
      <xdr:nvSpPr>
        <xdr:cNvPr id="182" name="【体育館・プール】&#10;有形固定資産減価償却率該当値テキスト"/>
        <xdr:cNvSpPr txBox="1"/>
      </xdr:nvSpPr>
      <xdr:spPr>
        <a:xfrm>
          <a:off x="4551680" y="10772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121920</xdr:rowOff>
    </xdr:from>
    <xdr:to xmlns:xdr="http://schemas.openxmlformats.org/drawingml/2006/spreadsheetDrawing">
      <xdr:col>20</xdr:col>
      <xdr:colOff>38100</xdr:colOff>
      <xdr:row>63</xdr:row>
      <xdr:rowOff>52705</xdr:rowOff>
    </xdr:to>
    <xdr:sp macro="" textlink="">
      <xdr:nvSpPr>
        <xdr:cNvPr id="183" name="楕円 182"/>
        <xdr:cNvSpPr/>
      </xdr:nvSpPr>
      <xdr:spPr>
        <a:xfrm>
          <a:off x="3649980" y="1075182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1270</xdr:rowOff>
    </xdr:from>
    <xdr:to xmlns:xdr="http://schemas.openxmlformats.org/drawingml/2006/spreadsheetDrawing">
      <xdr:col>24</xdr:col>
      <xdr:colOff>63500</xdr:colOff>
      <xdr:row>63</xdr:row>
      <xdr:rowOff>43815</xdr:rowOff>
    </xdr:to>
    <xdr:cxnSp macro="">
      <xdr:nvCxnSpPr>
        <xdr:cNvPr id="184" name="直線コネクタ 183"/>
        <xdr:cNvCxnSpPr/>
      </xdr:nvCxnSpPr>
      <xdr:spPr>
        <a:xfrm>
          <a:off x="3700780" y="1080262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80645</xdr:rowOff>
    </xdr:from>
    <xdr:to xmlns:xdr="http://schemas.openxmlformats.org/drawingml/2006/spreadsheetDrawing">
      <xdr:col>15</xdr:col>
      <xdr:colOff>101600</xdr:colOff>
      <xdr:row>63</xdr:row>
      <xdr:rowOff>10160</xdr:rowOff>
    </xdr:to>
    <xdr:sp macro="" textlink="">
      <xdr:nvSpPr>
        <xdr:cNvPr id="185" name="楕円 184"/>
        <xdr:cNvSpPr/>
      </xdr:nvSpPr>
      <xdr:spPr>
        <a:xfrm>
          <a:off x="2781300" y="107105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130810</xdr:rowOff>
    </xdr:from>
    <xdr:to xmlns:xdr="http://schemas.openxmlformats.org/drawingml/2006/spreadsheetDrawing">
      <xdr:col>19</xdr:col>
      <xdr:colOff>177800</xdr:colOff>
      <xdr:row>63</xdr:row>
      <xdr:rowOff>1270</xdr:rowOff>
    </xdr:to>
    <xdr:cxnSp macro="">
      <xdr:nvCxnSpPr>
        <xdr:cNvPr id="186" name="直線コネクタ 185"/>
        <xdr:cNvCxnSpPr/>
      </xdr:nvCxnSpPr>
      <xdr:spPr>
        <a:xfrm>
          <a:off x="2832100" y="10760710"/>
          <a:ext cx="8686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38100</xdr:rowOff>
    </xdr:from>
    <xdr:to xmlns:xdr="http://schemas.openxmlformats.org/drawingml/2006/spreadsheetDrawing">
      <xdr:col>10</xdr:col>
      <xdr:colOff>165100</xdr:colOff>
      <xdr:row>62</xdr:row>
      <xdr:rowOff>139700</xdr:rowOff>
    </xdr:to>
    <xdr:sp macro="" textlink="">
      <xdr:nvSpPr>
        <xdr:cNvPr id="187" name="楕円 186"/>
        <xdr:cNvSpPr/>
      </xdr:nvSpPr>
      <xdr:spPr>
        <a:xfrm>
          <a:off x="19177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88900</xdr:rowOff>
    </xdr:from>
    <xdr:to xmlns:xdr="http://schemas.openxmlformats.org/drawingml/2006/spreadsheetDrawing">
      <xdr:col>15</xdr:col>
      <xdr:colOff>50800</xdr:colOff>
      <xdr:row>62</xdr:row>
      <xdr:rowOff>130810</xdr:rowOff>
    </xdr:to>
    <xdr:cxnSp macro="">
      <xdr:nvCxnSpPr>
        <xdr:cNvPr id="188" name="直線コネクタ 187"/>
        <xdr:cNvCxnSpPr/>
      </xdr:nvCxnSpPr>
      <xdr:spPr>
        <a:xfrm>
          <a:off x="1968500" y="1071880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17780</xdr:rowOff>
    </xdr:from>
    <xdr:ext cx="403860" cy="257175"/>
    <xdr:sp macro="" textlink="">
      <xdr:nvSpPr>
        <xdr:cNvPr id="189" name="n_1aveValue【体育館・プール】&#10;有形固定資産減価償却率"/>
        <xdr:cNvSpPr txBox="1"/>
      </xdr:nvSpPr>
      <xdr:spPr>
        <a:xfrm>
          <a:off x="3490595" y="1013333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109220</xdr:rowOff>
    </xdr:from>
    <xdr:ext cx="405130" cy="257175"/>
    <xdr:sp macro="" textlink="">
      <xdr:nvSpPr>
        <xdr:cNvPr id="190" name="n_2aveValue【体育館・プール】&#10;有形固定資産減価償却率"/>
        <xdr:cNvSpPr txBox="1"/>
      </xdr:nvSpPr>
      <xdr:spPr>
        <a:xfrm>
          <a:off x="2634615" y="10224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91440</xdr:rowOff>
    </xdr:from>
    <xdr:ext cx="403860" cy="258445"/>
    <xdr:sp macro="" textlink="">
      <xdr:nvSpPr>
        <xdr:cNvPr id="191" name="n_3aveValue【体育館・プール】&#10;有形固定資産減価償却率"/>
        <xdr:cNvSpPr txBox="1"/>
      </xdr:nvSpPr>
      <xdr:spPr>
        <a:xfrm>
          <a:off x="1771015" y="102069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161925</xdr:rowOff>
    </xdr:from>
    <xdr:ext cx="403860" cy="258445"/>
    <xdr:sp macro="" textlink="">
      <xdr:nvSpPr>
        <xdr:cNvPr id="192" name="n_4aveValue【体育館・プール】&#10;有形固定資産減価償却率"/>
        <xdr:cNvSpPr txBox="1"/>
      </xdr:nvSpPr>
      <xdr:spPr>
        <a:xfrm>
          <a:off x="907415" y="101060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43815</xdr:rowOff>
    </xdr:from>
    <xdr:ext cx="403860" cy="257810"/>
    <xdr:sp macro="" textlink="">
      <xdr:nvSpPr>
        <xdr:cNvPr id="193" name="n_1mainValue【体育館・プール】&#10;有形固定資産減価償却率"/>
        <xdr:cNvSpPr txBox="1"/>
      </xdr:nvSpPr>
      <xdr:spPr>
        <a:xfrm>
          <a:off x="3490595" y="10845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1270</xdr:rowOff>
    </xdr:from>
    <xdr:ext cx="405130" cy="259080"/>
    <xdr:sp macro="" textlink="">
      <xdr:nvSpPr>
        <xdr:cNvPr id="194" name="n_2mainValue【体育館・プール】&#10;有形固定資産減価償却率"/>
        <xdr:cNvSpPr txBox="1"/>
      </xdr:nvSpPr>
      <xdr:spPr>
        <a:xfrm>
          <a:off x="2634615" y="10802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130810</xdr:rowOff>
    </xdr:from>
    <xdr:ext cx="403860" cy="259080"/>
    <xdr:sp macro="" textlink="">
      <xdr:nvSpPr>
        <xdr:cNvPr id="195" name="n_3mainValue【体育館・プール】&#10;有形固定資産減価償却率"/>
        <xdr:cNvSpPr txBox="1"/>
      </xdr:nvSpPr>
      <xdr:spPr>
        <a:xfrm>
          <a:off x="1771015" y="10760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6" name="正方形/長方形 195"/>
        <xdr:cNvSpPr/>
      </xdr:nvSpPr>
      <xdr:spPr>
        <a:xfrm>
          <a:off x="643128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7" name="正方形/長方形 196"/>
        <xdr:cNvSpPr/>
      </xdr:nvSpPr>
      <xdr:spPr>
        <a:xfrm>
          <a:off x="6553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31115</xdr:rowOff>
    </xdr:to>
    <xdr:sp macro="" textlink="">
      <xdr:nvSpPr>
        <xdr:cNvPr id="198" name="正方形/長方形 197"/>
        <xdr:cNvSpPr/>
      </xdr:nvSpPr>
      <xdr:spPr>
        <a:xfrm>
          <a:off x="6553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9" name="正方形/長方形 198"/>
        <xdr:cNvSpPr/>
      </xdr:nvSpPr>
      <xdr:spPr>
        <a:xfrm>
          <a:off x="75438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31115</xdr:rowOff>
    </xdr:to>
    <xdr:sp macro="" textlink="">
      <xdr:nvSpPr>
        <xdr:cNvPr id="200" name="正方形/長方形 199"/>
        <xdr:cNvSpPr/>
      </xdr:nvSpPr>
      <xdr:spPr>
        <a:xfrm>
          <a:off x="75438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1" name="正方形/長方形 200"/>
        <xdr:cNvSpPr/>
      </xdr:nvSpPr>
      <xdr:spPr>
        <a:xfrm>
          <a:off x="8656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31115</xdr:rowOff>
    </xdr:to>
    <xdr:sp macro="" textlink="">
      <xdr:nvSpPr>
        <xdr:cNvPr id="202" name="正方形/長方形 201"/>
        <xdr:cNvSpPr/>
      </xdr:nvSpPr>
      <xdr:spPr>
        <a:xfrm>
          <a:off x="8656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3" name="正方形/長方形 202"/>
        <xdr:cNvSpPr/>
      </xdr:nvSpPr>
      <xdr:spPr>
        <a:xfrm>
          <a:off x="643128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8615" cy="225425"/>
    <xdr:sp macro="" textlink="">
      <xdr:nvSpPr>
        <xdr:cNvPr id="204" name="テキスト ボックス 203"/>
        <xdr:cNvSpPr txBox="1"/>
      </xdr:nvSpPr>
      <xdr:spPr>
        <a:xfrm>
          <a:off x="6393180" y="895286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5" name="直線コネクタ 204"/>
        <xdr:cNvCxnSpPr/>
      </xdr:nvCxnSpPr>
      <xdr:spPr>
        <a:xfrm>
          <a:off x="6431280" y="1143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06" name="直線コネクタ 205"/>
        <xdr:cNvCxnSpPr/>
      </xdr:nvCxnSpPr>
      <xdr:spPr>
        <a:xfrm>
          <a:off x="6431280" y="10858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090" cy="257175"/>
    <xdr:sp macro="" textlink="">
      <xdr:nvSpPr>
        <xdr:cNvPr id="207" name="テキスト ボックス 206"/>
        <xdr:cNvSpPr txBox="1"/>
      </xdr:nvSpPr>
      <xdr:spPr>
        <a:xfrm>
          <a:off x="5974080" y="107162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8" name="直線コネクタ 207"/>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09" name="テキスト ボックス 208"/>
        <xdr:cNvSpPr txBox="1"/>
      </xdr:nvSpPr>
      <xdr:spPr>
        <a:xfrm>
          <a:off x="597408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10" name="直線コネクタ 209"/>
        <xdr:cNvCxnSpPr/>
      </xdr:nvCxnSpPr>
      <xdr:spPr>
        <a:xfrm>
          <a:off x="6431280" y="9715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090" cy="257175"/>
    <xdr:sp macro="" textlink="">
      <xdr:nvSpPr>
        <xdr:cNvPr id="211" name="テキスト ボックス 210"/>
        <xdr:cNvSpPr txBox="1"/>
      </xdr:nvSpPr>
      <xdr:spPr>
        <a:xfrm>
          <a:off x="5974080" y="95732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2" name="直線コネクタ 211"/>
        <xdr:cNvCxnSpPr/>
      </xdr:nvCxnSpPr>
      <xdr:spPr>
        <a:xfrm>
          <a:off x="6431280" y="914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175"/>
    <xdr:sp macro="" textlink="">
      <xdr:nvSpPr>
        <xdr:cNvPr id="213" name="テキスト ボックス 212"/>
        <xdr:cNvSpPr txBox="1"/>
      </xdr:nvSpPr>
      <xdr:spPr>
        <a:xfrm>
          <a:off x="5974080" y="90017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体育館・プール】&#10;一人当たり面積グラフ枠"/>
        <xdr:cNvSpPr/>
      </xdr:nvSpPr>
      <xdr:spPr>
        <a:xfrm>
          <a:off x="643128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80645</xdr:rowOff>
    </xdr:from>
    <xdr:to xmlns:xdr="http://schemas.openxmlformats.org/drawingml/2006/spreadsheetDrawing">
      <xdr:col>54</xdr:col>
      <xdr:colOff>185420</xdr:colOff>
      <xdr:row>63</xdr:row>
      <xdr:rowOff>55245</xdr:rowOff>
    </xdr:to>
    <xdr:cxnSp macro="">
      <xdr:nvCxnSpPr>
        <xdr:cNvPr id="215" name="直線コネクタ 214"/>
        <xdr:cNvCxnSpPr/>
      </xdr:nvCxnSpPr>
      <xdr:spPr>
        <a:xfrm flipV="1">
          <a:off x="10198100" y="9681845"/>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59055</xdr:rowOff>
    </xdr:from>
    <xdr:ext cx="468630" cy="259080"/>
    <xdr:sp macro="" textlink="">
      <xdr:nvSpPr>
        <xdr:cNvPr id="216" name="【体育館・プール】&#10;一人当たり面積最小値テキスト"/>
        <xdr:cNvSpPr txBox="1"/>
      </xdr:nvSpPr>
      <xdr:spPr>
        <a:xfrm>
          <a:off x="10236200" y="10860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55245</xdr:rowOff>
    </xdr:from>
    <xdr:to xmlns:xdr="http://schemas.openxmlformats.org/drawingml/2006/spreadsheetDrawing">
      <xdr:col>55</xdr:col>
      <xdr:colOff>88900</xdr:colOff>
      <xdr:row>63</xdr:row>
      <xdr:rowOff>55245</xdr:rowOff>
    </xdr:to>
    <xdr:cxnSp macro="">
      <xdr:nvCxnSpPr>
        <xdr:cNvPr id="217" name="直線コネクタ 216"/>
        <xdr:cNvCxnSpPr/>
      </xdr:nvCxnSpPr>
      <xdr:spPr>
        <a:xfrm>
          <a:off x="10114280" y="108565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27305</xdr:rowOff>
    </xdr:from>
    <xdr:ext cx="468630" cy="259080"/>
    <xdr:sp macro="" textlink="">
      <xdr:nvSpPr>
        <xdr:cNvPr id="218" name="【体育館・プール】&#10;一人当たり面積最大値テキスト"/>
        <xdr:cNvSpPr txBox="1"/>
      </xdr:nvSpPr>
      <xdr:spPr>
        <a:xfrm>
          <a:off x="10236200" y="94570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80645</xdr:rowOff>
    </xdr:from>
    <xdr:to xmlns:xdr="http://schemas.openxmlformats.org/drawingml/2006/spreadsheetDrawing">
      <xdr:col>55</xdr:col>
      <xdr:colOff>88900</xdr:colOff>
      <xdr:row>56</xdr:row>
      <xdr:rowOff>80645</xdr:rowOff>
    </xdr:to>
    <xdr:cxnSp macro="">
      <xdr:nvCxnSpPr>
        <xdr:cNvPr id="219" name="直線コネクタ 218"/>
        <xdr:cNvCxnSpPr/>
      </xdr:nvCxnSpPr>
      <xdr:spPr>
        <a:xfrm>
          <a:off x="10114280" y="9681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27305</xdr:rowOff>
    </xdr:from>
    <xdr:ext cx="468630" cy="259080"/>
    <xdr:sp macro="" textlink="">
      <xdr:nvSpPr>
        <xdr:cNvPr id="220" name="【体育館・プール】&#10;一人当たり面積平均値テキスト"/>
        <xdr:cNvSpPr txBox="1"/>
      </xdr:nvSpPr>
      <xdr:spPr>
        <a:xfrm>
          <a:off x="10236200" y="1031430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3810</xdr:rowOff>
    </xdr:from>
    <xdr:to xmlns:xdr="http://schemas.openxmlformats.org/drawingml/2006/spreadsheetDrawing">
      <xdr:col>55</xdr:col>
      <xdr:colOff>50800</xdr:colOff>
      <xdr:row>61</xdr:row>
      <xdr:rowOff>105410</xdr:rowOff>
    </xdr:to>
    <xdr:sp macro="" textlink="">
      <xdr:nvSpPr>
        <xdr:cNvPr id="221" name="フローチャート: 判断 220"/>
        <xdr:cNvSpPr/>
      </xdr:nvSpPr>
      <xdr:spPr>
        <a:xfrm>
          <a:off x="10152380" y="104622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41910</xdr:rowOff>
    </xdr:from>
    <xdr:to xmlns:xdr="http://schemas.openxmlformats.org/drawingml/2006/spreadsheetDrawing">
      <xdr:col>50</xdr:col>
      <xdr:colOff>165100</xdr:colOff>
      <xdr:row>61</xdr:row>
      <xdr:rowOff>143510</xdr:rowOff>
    </xdr:to>
    <xdr:sp macro="" textlink="">
      <xdr:nvSpPr>
        <xdr:cNvPr id="222" name="フローチャート: 判断 221"/>
        <xdr:cNvSpPr/>
      </xdr:nvSpPr>
      <xdr:spPr>
        <a:xfrm>
          <a:off x="93345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69215</xdr:rowOff>
    </xdr:from>
    <xdr:to xmlns:xdr="http://schemas.openxmlformats.org/drawingml/2006/spreadsheetDrawing">
      <xdr:col>46</xdr:col>
      <xdr:colOff>38100</xdr:colOff>
      <xdr:row>61</xdr:row>
      <xdr:rowOff>167640</xdr:rowOff>
    </xdr:to>
    <xdr:sp macro="" textlink="">
      <xdr:nvSpPr>
        <xdr:cNvPr id="223" name="フローチャート: 判断 222"/>
        <xdr:cNvSpPr/>
      </xdr:nvSpPr>
      <xdr:spPr>
        <a:xfrm>
          <a:off x="8470900" y="1052766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90170</xdr:rowOff>
    </xdr:from>
    <xdr:to xmlns:xdr="http://schemas.openxmlformats.org/drawingml/2006/spreadsheetDrawing">
      <xdr:col>41</xdr:col>
      <xdr:colOff>101600</xdr:colOff>
      <xdr:row>62</xdr:row>
      <xdr:rowOff>20955</xdr:rowOff>
    </xdr:to>
    <xdr:sp macro="" textlink="">
      <xdr:nvSpPr>
        <xdr:cNvPr id="224" name="フローチャート: 判断 223"/>
        <xdr:cNvSpPr/>
      </xdr:nvSpPr>
      <xdr:spPr>
        <a:xfrm>
          <a:off x="7602220" y="10548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92075</xdr:rowOff>
    </xdr:from>
    <xdr:to xmlns:xdr="http://schemas.openxmlformats.org/drawingml/2006/spreadsheetDrawing">
      <xdr:col>36</xdr:col>
      <xdr:colOff>165100</xdr:colOff>
      <xdr:row>62</xdr:row>
      <xdr:rowOff>22860</xdr:rowOff>
    </xdr:to>
    <xdr:sp macro="" textlink="">
      <xdr:nvSpPr>
        <xdr:cNvPr id="225" name="フローチャート: 判断 224"/>
        <xdr:cNvSpPr/>
      </xdr:nvSpPr>
      <xdr:spPr>
        <a:xfrm>
          <a:off x="6738620" y="10550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26" name="テキスト ボックス 225"/>
        <xdr:cNvSpPr txBox="1"/>
      </xdr:nvSpPr>
      <xdr:spPr>
        <a:xfrm>
          <a:off x="100126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27" name="テキスト ボックス 226"/>
        <xdr:cNvSpPr txBox="1"/>
      </xdr:nvSpPr>
      <xdr:spPr>
        <a:xfrm>
          <a:off x="91998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28" name="テキスト ボックス 227"/>
        <xdr:cNvSpPr txBox="1"/>
      </xdr:nvSpPr>
      <xdr:spPr>
        <a:xfrm>
          <a:off x="83362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7810"/>
    <xdr:sp macro="" textlink="">
      <xdr:nvSpPr>
        <xdr:cNvPr id="229" name="テキスト ボックス 228"/>
        <xdr:cNvSpPr txBox="1"/>
      </xdr:nvSpPr>
      <xdr:spPr>
        <a:xfrm>
          <a:off x="74676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30" name="テキスト ボックス 229"/>
        <xdr:cNvSpPr txBox="1"/>
      </xdr:nvSpPr>
      <xdr:spPr>
        <a:xfrm>
          <a:off x="6604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40640</xdr:rowOff>
    </xdr:from>
    <xdr:to xmlns:xdr="http://schemas.openxmlformats.org/drawingml/2006/spreadsheetDrawing">
      <xdr:col>55</xdr:col>
      <xdr:colOff>50800</xdr:colOff>
      <xdr:row>62</xdr:row>
      <xdr:rowOff>141605</xdr:rowOff>
    </xdr:to>
    <xdr:sp macro="" textlink="">
      <xdr:nvSpPr>
        <xdr:cNvPr id="231" name="楕円 230"/>
        <xdr:cNvSpPr/>
      </xdr:nvSpPr>
      <xdr:spPr>
        <a:xfrm>
          <a:off x="10152380" y="106705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19050</xdr:rowOff>
    </xdr:from>
    <xdr:ext cx="468630" cy="257810"/>
    <xdr:sp macro="" textlink="">
      <xdr:nvSpPr>
        <xdr:cNvPr id="232" name="【体育館・プール】&#10;一人当たり面積該当値テキスト"/>
        <xdr:cNvSpPr txBox="1"/>
      </xdr:nvSpPr>
      <xdr:spPr>
        <a:xfrm>
          <a:off x="10236200" y="10648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44450</xdr:rowOff>
    </xdr:from>
    <xdr:to xmlns:xdr="http://schemas.openxmlformats.org/drawingml/2006/spreadsheetDrawing">
      <xdr:col>50</xdr:col>
      <xdr:colOff>165100</xdr:colOff>
      <xdr:row>62</xdr:row>
      <xdr:rowOff>146050</xdr:rowOff>
    </xdr:to>
    <xdr:sp macro="" textlink="">
      <xdr:nvSpPr>
        <xdr:cNvPr id="233" name="楕円 232"/>
        <xdr:cNvSpPr/>
      </xdr:nvSpPr>
      <xdr:spPr>
        <a:xfrm>
          <a:off x="933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90805</xdr:rowOff>
    </xdr:from>
    <xdr:to xmlns:xdr="http://schemas.openxmlformats.org/drawingml/2006/spreadsheetDrawing">
      <xdr:col>55</xdr:col>
      <xdr:colOff>0</xdr:colOff>
      <xdr:row>62</xdr:row>
      <xdr:rowOff>94615</xdr:rowOff>
    </xdr:to>
    <xdr:cxnSp macro="">
      <xdr:nvCxnSpPr>
        <xdr:cNvPr id="234" name="直線コネクタ 233"/>
        <xdr:cNvCxnSpPr/>
      </xdr:nvCxnSpPr>
      <xdr:spPr>
        <a:xfrm flipV="1">
          <a:off x="9385300" y="1072070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46355</xdr:rowOff>
    </xdr:from>
    <xdr:to xmlns:xdr="http://schemas.openxmlformats.org/drawingml/2006/spreadsheetDrawing">
      <xdr:col>46</xdr:col>
      <xdr:colOff>38100</xdr:colOff>
      <xdr:row>62</xdr:row>
      <xdr:rowOff>147955</xdr:rowOff>
    </xdr:to>
    <xdr:sp macro="" textlink="">
      <xdr:nvSpPr>
        <xdr:cNvPr id="235" name="楕円 234"/>
        <xdr:cNvSpPr/>
      </xdr:nvSpPr>
      <xdr:spPr>
        <a:xfrm>
          <a:off x="8470900" y="106762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94615</xdr:rowOff>
    </xdr:from>
    <xdr:to xmlns:xdr="http://schemas.openxmlformats.org/drawingml/2006/spreadsheetDrawing">
      <xdr:col>50</xdr:col>
      <xdr:colOff>114300</xdr:colOff>
      <xdr:row>62</xdr:row>
      <xdr:rowOff>97790</xdr:rowOff>
    </xdr:to>
    <xdr:cxnSp macro="">
      <xdr:nvCxnSpPr>
        <xdr:cNvPr id="236" name="直線コネクタ 235"/>
        <xdr:cNvCxnSpPr/>
      </xdr:nvCxnSpPr>
      <xdr:spPr>
        <a:xfrm flipV="1">
          <a:off x="8521700" y="1072451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48895</xdr:rowOff>
    </xdr:from>
    <xdr:to xmlns:xdr="http://schemas.openxmlformats.org/drawingml/2006/spreadsheetDrawing">
      <xdr:col>41</xdr:col>
      <xdr:colOff>101600</xdr:colOff>
      <xdr:row>62</xdr:row>
      <xdr:rowOff>150495</xdr:rowOff>
    </xdr:to>
    <xdr:sp macro="" textlink="">
      <xdr:nvSpPr>
        <xdr:cNvPr id="237" name="楕円 236"/>
        <xdr:cNvSpPr/>
      </xdr:nvSpPr>
      <xdr:spPr>
        <a:xfrm>
          <a:off x="7602220" y="106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97790</xdr:rowOff>
    </xdr:from>
    <xdr:to xmlns:xdr="http://schemas.openxmlformats.org/drawingml/2006/spreadsheetDrawing">
      <xdr:col>45</xdr:col>
      <xdr:colOff>177800</xdr:colOff>
      <xdr:row>62</xdr:row>
      <xdr:rowOff>100330</xdr:rowOff>
    </xdr:to>
    <xdr:cxnSp macro="">
      <xdr:nvCxnSpPr>
        <xdr:cNvPr id="238" name="直線コネクタ 237"/>
        <xdr:cNvCxnSpPr/>
      </xdr:nvCxnSpPr>
      <xdr:spPr>
        <a:xfrm flipV="1">
          <a:off x="7653020" y="1072769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159385</xdr:rowOff>
    </xdr:from>
    <xdr:ext cx="468630" cy="258445"/>
    <xdr:sp macro="" textlink="">
      <xdr:nvSpPr>
        <xdr:cNvPr id="239" name="n_1aveValue【体育館・プール】&#10;一人当たり面積"/>
        <xdr:cNvSpPr txBox="1"/>
      </xdr:nvSpPr>
      <xdr:spPr>
        <a:xfrm>
          <a:off x="9142730" y="102749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15875</xdr:rowOff>
    </xdr:from>
    <xdr:ext cx="469900" cy="258445"/>
    <xdr:sp macro="" textlink="">
      <xdr:nvSpPr>
        <xdr:cNvPr id="240" name="n_2aveValue【体育館・プール】&#10;一人当たり面積"/>
        <xdr:cNvSpPr txBox="1"/>
      </xdr:nvSpPr>
      <xdr:spPr>
        <a:xfrm>
          <a:off x="8291830" y="10302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36830</xdr:rowOff>
    </xdr:from>
    <xdr:ext cx="468630" cy="259080"/>
    <xdr:sp macro="" textlink="">
      <xdr:nvSpPr>
        <xdr:cNvPr id="241" name="n_3aveValue【体育館・プール】&#10;一人当たり面積"/>
        <xdr:cNvSpPr txBox="1"/>
      </xdr:nvSpPr>
      <xdr:spPr>
        <a:xfrm>
          <a:off x="7423150" y="10323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38735</xdr:rowOff>
    </xdr:from>
    <xdr:ext cx="468630" cy="259080"/>
    <xdr:sp macro="" textlink="">
      <xdr:nvSpPr>
        <xdr:cNvPr id="242" name="n_4aveValue【体育館・プール】&#10;一人当たり面積"/>
        <xdr:cNvSpPr txBox="1"/>
      </xdr:nvSpPr>
      <xdr:spPr>
        <a:xfrm>
          <a:off x="6559550" y="103257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137160</xdr:rowOff>
    </xdr:from>
    <xdr:ext cx="468630" cy="259080"/>
    <xdr:sp macro="" textlink="">
      <xdr:nvSpPr>
        <xdr:cNvPr id="243" name="n_1mainValue【体育館・プール】&#10;一人当たり面積"/>
        <xdr:cNvSpPr txBox="1"/>
      </xdr:nvSpPr>
      <xdr:spPr>
        <a:xfrm>
          <a:off x="9142730" y="1076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139700</xdr:rowOff>
    </xdr:from>
    <xdr:ext cx="469900" cy="259080"/>
    <xdr:sp macro="" textlink="">
      <xdr:nvSpPr>
        <xdr:cNvPr id="244" name="n_2mainValue【体育館・プール】&#10;一人当たり面積"/>
        <xdr:cNvSpPr txBox="1"/>
      </xdr:nvSpPr>
      <xdr:spPr>
        <a:xfrm>
          <a:off x="8291830" y="1076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141605</xdr:rowOff>
    </xdr:from>
    <xdr:ext cx="468630" cy="258445"/>
    <xdr:sp macro="" textlink="">
      <xdr:nvSpPr>
        <xdr:cNvPr id="245" name="n_3mainValue【体育館・プール】&#10;一人当たり面積"/>
        <xdr:cNvSpPr txBox="1"/>
      </xdr:nvSpPr>
      <xdr:spPr>
        <a:xfrm>
          <a:off x="7423150" y="107715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46" name="正方形/長方形 245"/>
        <xdr:cNvSpPr/>
      </xdr:nvSpPr>
      <xdr:spPr>
        <a:xfrm>
          <a:off x="74168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47" name="正方形/長方形 246"/>
        <xdr:cNvSpPr/>
      </xdr:nvSpPr>
      <xdr:spPr>
        <a:xfrm>
          <a:off x="86868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69215</xdr:rowOff>
    </xdr:to>
    <xdr:sp macro="" textlink="">
      <xdr:nvSpPr>
        <xdr:cNvPr id="248" name="正方形/長方形 247"/>
        <xdr:cNvSpPr/>
      </xdr:nvSpPr>
      <xdr:spPr>
        <a:xfrm>
          <a:off x="86868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49" name="正方形/長方形 248"/>
        <xdr:cNvSpPr/>
      </xdr:nvSpPr>
      <xdr:spPr>
        <a:xfrm>
          <a:off x="1854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69215</xdr:rowOff>
    </xdr:to>
    <xdr:sp macro="" textlink="">
      <xdr:nvSpPr>
        <xdr:cNvPr id="250" name="正方形/長方形 249"/>
        <xdr:cNvSpPr/>
      </xdr:nvSpPr>
      <xdr:spPr>
        <a:xfrm>
          <a:off x="1854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51" name="正方形/長方形 250"/>
        <xdr:cNvSpPr/>
      </xdr:nvSpPr>
      <xdr:spPr>
        <a:xfrm>
          <a:off x="2966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69215</xdr:rowOff>
    </xdr:to>
    <xdr:sp macro="" textlink="">
      <xdr:nvSpPr>
        <xdr:cNvPr id="252" name="正方形/長方形 251"/>
        <xdr:cNvSpPr/>
      </xdr:nvSpPr>
      <xdr:spPr>
        <a:xfrm>
          <a:off x="2966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53" name="正方形/長方形 252"/>
        <xdr:cNvSpPr/>
      </xdr:nvSpPr>
      <xdr:spPr>
        <a:xfrm>
          <a:off x="741680" y="12953365"/>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4155"/>
    <xdr:sp macro="" textlink="">
      <xdr:nvSpPr>
        <xdr:cNvPr id="254" name="テキスト ボックス 253"/>
        <xdr:cNvSpPr txBox="1"/>
      </xdr:nvSpPr>
      <xdr:spPr>
        <a:xfrm>
          <a:off x="708660" y="127635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55" name="直線コネクタ 254"/>
        <xdr:cNvCxnSpPr/>
      </xdr:nvCxnSpPr>
      <xdr:spPr>
        <a:xfrm>
          <a:off x="74168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7360" cy="257810"/>
    <xdr:sp macro="" textlink="">
      <xdr:nvSpPr>
        <xdr:cNvPr id="256" name="テキスト ボックス 255"/>
        <xdr:cNvSpPr txBox="1"/>
      </xdr:nvSpPr>
      <xdr:spPr>
        <a:xfrm>
          <a:off x="289560" y="15097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37465</xdr:rowOff>
    </xdr:from>
    <xdr:to xmlns:xdr="http://schemas.openxmlformats.org/drawingml/2006/spreadsheetDrawing">
      <xdr:col>28</xdr:col>
      <xdr:colOff>114300</xdr:colOff>
      <xdr:row>86</xdr:row>
      <xdr:rowOff>37465</xdr:rowOff>
    </xdr:to>
    <xdr:cxnSp macro="">
      <xdr:nvCxnSpPr>
        <xdr:cNvPr id="257" name="直線コネクタ 256"/>
        <xdr:cNvCxnSpPr/>
      </xdr:nvCxnSpPr>
      <xdr:spPr>
        <a:xfrm>
          <a:off x="74168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66675</xdr:rowOff>
    </xdr:from>
    <xdr:ext cx="467360" cy="257810"/>
    <xdr:sp macro="" textlink="">
      <xdr:nvSpPr>
        <xdr:cNvPr id="258" name="テキスト ボックス 257"/>
        <xdr:cNvSpPr txBox="1"/>
      </xdr:nvSpPr>
      <xdr:spPr>
        <a:xfrm>
          <a:off x="289560" y="146399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94615</xdr:rowOff>
    </xdr:from>
    <xdr:to xmlns:xdr="http://schemas.openxmlformats.org/drawingml/2006/spreadsheetDrawing">
      <xdr:col>28</xdr:col>
      <xdr:colOff>114300</xdr:colOff>
      <xdr:row>83</xdr:row>
      <xdr:rowOff>94615</xdr:rowOff>
    </xdr:to>
    <xdr:cxnSp macro="">
      <xdr:nvCxnSpPr>
        <xdr:cNvPr id="259" name="直線コネクタ 258"/>
        <xdr:cNvCxnSpPr/>
      </xdr:nvCxnSpPr>
      <xdr:spPr>
        <a:xfrm>
          <a:off x="741680" y="143249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123825</xdr:rowOff>
    </xdr:from>
    <xdr:ext cx="401955" cy="257175"/>
    <xdr:sp macro="" textlink="">
      <xdr:nvSpPr>
        <xdr:cNvPr id="260" name="テキスト ボックス 259"/>
        <xdr:cNvSpPr txBox="1"/>
      </xdr:nvSpPr>
      <xdr:spPr>
        <a:xfrm>
          <a:off x="353695" y="1418272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151765</xdr:rowOff>
    </xdr:from>
    <xdr:to xmlns:xdr="http://schemas.openxmlformats.org/drawingml/2006/spreadsheetDrawing">
      <xdr:col>28</xdr:col>
      <xdr:colOff>114300</xdr:colOff>
      <xdr:row>80</xdr:row>
      <xdr:rowOff>151765</xdr:rowOff>
    </xdr:to>
    <xdr:cxnSp macro="">
      <xdr:nvCxnSpPr>
        <xdr:cNvPr id="261" name="直線コネクタ 260"/>
        <xdr:cNvCxnSpPr/>
      </xdr:nvCxnSpPr>
      <xdr:spPr>
        <a:xfrm>
          <a:off x="741680" y="13867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1955" cy="257810"/>
    <xdr:sp macro="" textlink="">
      <xdr:nvSpPr>
        <xdr:cNvPr id="262" name="テキスト ボックス 261"/>
        <xdr:cNvSpPr txBox="1"/>
      </xdr:nvSpPr>
      <xdr:spPr>
        <a:xfrm>
          <a:off x="353695" y="1372552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37465</xdr:rowOff>
    </xdr:from>
    <xdr:to xmlns:xdr="http://schemas.openxmlformats.org/drawingml/2006/spreadsheetDrawing">
      <xdr:col>28</xdr:col>
      <xdr:colOff>114300</xdr:colOff>
      <xdr:row>78</xdr:row>
      <xdr:rowOff>37465</xdr:rowOff>
    </xdr:to>
    <xdr:cxnSp macro="">
      <xdr:nvCxnSpPr>
        <xdr:cNvPr id="263" name="直線コネクタ 262"/>
        <xdr:cNvCxnSpPr/>
      </xdr:nvCxnSpPr>
      <xdr:spPr>
        <a:xfrm>
          <a:off x="741680" y="13410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66675</xdr:rowOff>
    </xdr:from>
    <xdr:ext cx="401955" cy="257810"/>
    <xdr:sp macro="" textlink="">
      <xdr:nvSpPr>
        <xdr:cNvPr id="264" name="テキスト ボックス 263"/>
        <xdr:cNvSpPr txBox="1"/>
      </xdr:nvSpPr>
      <xdr:spPr>
        <a:xfrm>
          <a:off x="353695" y="1326832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65" name="直線コネクタ 264"/>
        <xdr:cNvCxnSpPr/>
      </xdr:nvCxnSpPr>
      <xdr:spPr>
        <a:xfrm>
          <a:off x="74168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123825</xdr:rowOff>
    </xdr:from>
    <xdr:ext cx="401955" cy="257175"/>
    <xdr:sp macro="" textlink="">
      <xdr:nvSpPr>
        <xdr:cNvPr id="266" name="テキスト ボックス 265"/>
        <xdr:cNvSpPr txBox="1"/>
      </xdr:nvSpPr>
      <xdr:spPr>
        <a:xfrm>
          <a:off x="353695" y="1281112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67" name="【福祉施設】&#10;有形固定資産減価償却率グラフ枠"/>
        <xdr:cNvSpPr/>
      </xdr:nvSpPr>
      <xdr:spPr>
        <a:xfrm>
          <a:off x="741680" y="12953365"/>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99695</xdr:rowOff>
    </xdr:from>
    <xdr:to xmlns:xdr="http://schemas.openxmlformats.org/drawingml/2006/spreadsheetDrawing">
      <xdr:col>24</xdr:col>
      <xdr:colOff>62865</xdr:colOff>
      <xdr:row>86</xdr:row>
      <xdr:rowOff>37465</xdr:rowOff>
    </xdr:to>
    <xdr:cxnSp macro="">
      <xdr:nvCxnSpPr>
        <xdr:cNvPr id="268" name="直線コネクタ 267"/>
        <xdr:cNvCxnSpPr/>
      </xdr:nvCxnSpPr>
      <xdr:spPr>
        <a:xfrm flipV="1">
          <a:off x="4512945" y="1347279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7810"/>
    <xdr:sp macro="" textlink="">
      <xdr:nvSpPr>
        <xdr:cNvPr id="269" name="【福祉施設】&#10;有形固定資産減価償却率最小値テキスト"/>
        <xdr:cNvSpPr txBox="1"/>
      </xdr:nvSpPr>
      <xdr:spPr>
        <a:xfrm>
          <a:off x="455168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37465</xdr:rowOff>
    </xdr:from>
    <xdr:to xmlns:xdr="http://schemas.openxmlformats.org/drawingml/2006/spreadsheetDrawing">
      <xdr:col>24</xdr:col>
      <xdr:colOff>152400</xdr:colOff>
      <xdr:row>86</xdr:row>
      <xdr:rowOff>37465</xdr:rowOff>
    </xdr:to>
    <xdr:cxnSp macro="">
      <xdr:nvCxnSpPr>
        <xdr:cNvPr id="270" name="直線コネクタ 269"/>
        <xdr:cNvCxnSpPr/>
      </xdr:nvCxnSpPr>
      <xdr:spPr>
        <a:xfrm>
          <a:off x="4429760" y="14782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46355</xdr:rowOff>
    </xdr:from>
    <xdr:ext cx="405130" cy="259080"/>
    <xdr:sp macro="" textlink="">
      <xdr:nvSpPr>
        <xdr:cNvPr id="271" name="【福祉施設】&#10;有形固定資産減価償却率最大値テキスト"/>
        <xdr:cNvSpPr txBox="1"/>
      </xdr:nvSpPr>
      <xdr:spPr>
        <a:xfrm>
          <a:off x="4551680" y="13248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99695</xdr:rowOff>
    </xdr:from>
    <xdr:to xmlns:xdr="http://schemas.openxmlformats.org/drawingml/2006/spreadsheetDrawing">
      <xdr:col>24</xdr:col>
      <xdr:colOff>152400</xdr:colOff>
      <xdr:row>78</xdr:row>
      <xdr:rowOff>99695</xdr:rowOff>
    </xdr:to>
    <xdr:cxnSp macro="">
      <xdr:nvCxnSpPr>
        <xdr:cNvPr id="272" name="直線コネクタ 271"/>
        <xdr:cNvCxnSpPr/>
      </xdr:nvCxnSpPr>
      <xdr:spPr>
        <a:xfrm>
          <a:off x="4429760" y="13472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13970</xdr:rowOff>
    </xdr:from>
    <xdr:ext cx="405130" cy="258445"/>
    <xdr:sp macro="" textlink="">
      <xdr:nvSpPr>
        <xdr:cNvPr id="273" name="【福祉施設】&#10;有形固定資産減価償却率平均値テキスト"/>
        <xdr:cNvSpPr txBox="1"/>
      </xdr:nvSpPr>
      <xdr:spPr>
        <a:xfrm>
          <a:off x="4551680" y="137299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162560</xdr:rowOff>
    </xdr:from>
    <xdr:to xmlns:xdr="http://schemas.openxmlformats.org/drawingml/2006/spreadsheetDrawing">
      <xdr:col>24</xdr:col>
      <xdr:colOff>114300</xdr:colOff>
      <xdr:row>81</xdr:row>
      <xdr:rowOff>92710</xdr:rowOff>
    </xdr:to>
    <xdr:sp macro="" textlink="">
      <xdr:nvSpPr>
        <xdr:cNvPr id="274" name="フローチャート: 判断 273"/>
        <xdr:cNvSpPr/>
      </xdr:nvSpPr>
      <xdr:spPr>
        <a:xfrm>
          <a:off x="4462780" y="1387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115570</xdr:rowOff>
    </xdr:from>
    <xdr:to xmlns:xdr="http://schemas.openxmlformats.org/drawingml/2006/spreadsheetDrawing">
      <xdr:col>20</xdr:col>
      <xdr:colOff>38100</xdr:colOff>
      <xdr:row>81</xdr:row>
      <xdr:rowOff>45720</xdr:rowOff>
    </xdr:to>
    <xdr:sp macro="" textlink="">
      <xdr:nvSpPr>
        <xdr:cNvPr id="275" name="フローチャート: 判断 274"/>
        <xdr:cNvSpPr/>
      </xdr:nvSpPr>
      <xdr:spPr>
        <a:xfrm>
          <a:off x="3649980" y="138315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41910</xdr:rowOff>
    </xdr:from>
    <xdr:to xmlns:xdr="http://schemas.openxmlformats.org/drawingml/2006/spreadsheetDrawing">
      <xdr:col>15</xdr:col>
      <xdr:colOff>101600</xdr:colOff>
      <xdr:row>80</xdr:row>
      <xdr:rowOff>143510</xdr:rowOff>
    </xdr:to>
    <xdr:sp macro="" textlink="">
      <xdr:nvSpPr>
        <xdr:cNvPr id="276" name="フローチャート: 判断 275"/>
        <xdr:cNvSpPr/>
      </xdr:nvSpPr>
      <xdr:spPr>
        <a:xfrm>
          <a:off x="2781300" y="137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128270</xdr:rowOff>
    </xdr:from>
    <xdr:to xmlns:xdr="http://schemas.openxmlformats.org/drawingml/2006/spreadsheetDrawing">
      <xdr:col>10</xdr:col>
      <xdr:colOff>165100</xdr:colOff>
      <xdr:row>80</xdr:row>
      <xdr:rowOff>59055</xdr:rowOff>
    </xdr:to>
    <xdr:sp macro="" textlink="">
      <xdr:nvSpPr>
        <xdr:cNvPr id="277" name="フローチャート: 判断 276"/>
        <xdr:cNvSpPr/>
      </xdr:nvSpPr>
      <xdr:spPr>
        <a:xfrm>
          <a:off x="1917700" y="136728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139700</xdr:rowOff>
    </xdr:from>
    <xdr:to xmlns:xdr="http://schemas.openxmlformats.org/drawingml/2006/spreadsheetDrawing">
      <xdr:col>6</xdr:col>
      <xdr:colOff>38100</xdr:colOff>
      <xdr:row>80</xdr:row>
      <xdr:rowOff>69850</xdr:rowOff>
    </xdr:to>
    <xdr:sp macro="" textlink="">
      <xdr:nvSpPr>
        <xdr:cNvPr id="278" name="フローチャート: 判断 277"/>
        <xdr:cNvSpPr/>
      </xdr:nvSpPr>
      <xdr:spPr>
        <a:xfrm>
          <a:off x="1054100" y="13684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60730" cy="260350"/>
    <xdr:sp macro="" textlink="">
      <xdr:nvSpPr>
        <xdr:cNvPr id="279" name="テキスト ボックス 278"/>
        <xdr:cNvSpPr txBox="1"/>
      </xdr:nvSpPr>
      <xdr:spPr>
        <a:xfrm>
          <a:off x="4328160" y="1523682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149225</xdr:rowOff>
    </xdr:from>
    <xdr:ext cx="762000" cy="260350"/>
    <xdr:sp macro="" textlink="">
      <xdr:nvSpPr>
        <xdr:cNvPr id="280" name="テキスト ボックス 279"/>
        <xdr:cNvSpPr txBox="1"/>
      </xdr:nvSpPr>
      <xdr:spPr>
        <a:xfrm>
          <a:off x="351536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60730" cy="260350"/>
    <xdr:sp macro="" textlink="">
      <xdr:nvSpPr>
        <xdr:cNvPr id="281" name="テキスト ボックス 280"/>
        <xdr:cNvSpPr txBox="1"/>
      </xdr:nvSpPr>
      <xdr:spPr>
        <a:xfrm>
          <a:off x="2646680" y="1523682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2000" cy="260350"/>
    <xdr:sp macro="" textlink="">
      <xdr:nvSpPr>
        <xdr:cNvPr id="282" name="テキスト ボックス 281"/>
        <xdr:cNvSpPr txBox="1"/>
      </xdr:nvSpPr>
      <xdr:spPr>
        <a:xfrm>
          <a:off x="178308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149225</xdr:rowOff>
    </xdr:from>
    <xdr:ext cx="762000" cy="260350"/>
    <xdr:sp macro="" textlink="">
      <xdr:nvSpPr>
        <xdr:cNvPr id="283" name="テキスト ボックス 282"/>
        <xdr:cNvSpPr txBox="1"/>
      </xdr:nvSpPr>
      <xdr:spPr>
        <a:xfrm>
          <a:off x="91948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147320</xdr:rowOff>
    </xdr:from>
    <xdr:to xmlns:xdr="http://schemas.openxmlformats.org/drawingml/2006/spreadsheetDrawing">
      <xdr:col>24</xdr:col>
      <xdr:colOff>114300</xdr:colOff>
      <xdr:row>82</xdr:row>
      <xdr:rowOff>77470</xdr:rowOff>
    </xdr:to>
    <xdr:sp macro="" textlink="">
      <xdr:nvSpPr>
        <xdr:cNvPr id="284" name="楕円 283"/>
        <xdr:cNvSpPr/>
      </xdr:nvSpPr>
      <xdr:spPr>
        <a:xfrm>
          <a:off x="446278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125095</xdr:rowOff>
    </xdr:from>
    <xdr:ext cx="405130" cy="258445"/>
    <xdr:sp macro="" textlink="">
      <xdr:nvSpPr>
        <xdr:cNvPr id="285" name="【福祉施設】&#10;有形固定資産減価償却率該当値テキスト"/>
        <xdr:cNvSpPr txBox="1"/>
      </xdr:nvSpPr>
      <xdr:spPr>
        <a:xfrm>
          <a:off x="4551680" y="14012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41910</xdr:rowOff>
    </xdr:from>
    <xdr:to xmlns:xdr="http://schemas.openxmlformats.org/drawingml/2006/spreadsheetDrawing">
      <xdr:col>20</xdr:col>
      <xdr:colOff>38100</xdr:colOff>
      <xdr:row>81</xdr:row>
      <xdr:rowOff>143510</xdr:rowOff>
    </xdr:to>
    <xdr:sp macro="" textlink="">
      <xdr:nvSpPr>
        <xdr:cNvPr id="286" name="楕円 285"/>
        <xdr:cNvSpPr/>
      </xdr:nvSpPr>
      <xdr:spPr>
        <a:xfrm>
          <a:off x="3649980" y="139293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92075</xdr:rowOff>
    </xdr:from>
    <xdr:to xmlns:xdr="http://schemas.openxmlformats.org/drawingml/2006/spreadsheetDrawing">
      <xdr:col>24</xdr:col>
      <xdr:colOff>63500</xdr:colOff>
      <xdr:row>82</xdr:row>
      <xdr:rowOff>26670</xdr:rowOff>
    </xdr:to>
    <xdr:cxnSp macro="">
      <xdr:nvCxnSpPr>
        <xdr:cNvPr id="287" name="直線コネクタ 286"/>
        <xdr:cNvCxnSpPr/>
      </xdr:nvCxnSpPr>
      <xdr:spPr>
        <a:xfrm>
          <a:off x="3700780" y="13979525"/>
          <a:ext cx="8128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107950</xdr:rowOff>
    </xdr:from>
    <xdr:to xmlns:xdr="http://schemas.openxmlformats.org/drawingml/2006/spreadsheetDrawing">
      <xdr:col>15</xdr:col>
      <xdr:colOff>101600</xdr:colOff>
      <xdr:row>81</xdr:row>
      <xdr:rowOff>38100</xdr:rowOff>
    </xdr:to>
    <xdr:sp macro="" textlink="">
      <xdr:nvSpPr>
        <xdr:cNvPr id="288" name="楕円 287"/>
        <xdr:cNvSpPr/>
      </xdr:nvSpPr>
      <xdr:spPr>
        <a:xfrm>
          <a:off x="2781300" y="138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158750</xdr:rowOff>
    </xdr:from>
    <xdr:to xmlns:xdr="http://schemas.openxmlformats.org/drawingml/2006/spreadsheetDrawing">
      <xdr:col>19</xdr:col>
      <xdr:colOff>177800</xdr:colOff>
      <xdr:row>81</xdr:row>
      <xdr:rowOff>92075</xdr:rowOff>
    </xdr:to>
    <xdr:cxnSp macro="">
      <xdr:nvCxnSpPr>
        <xdr:cNvPr id="289" name="直線コネクタ 288"/>
        <xdr:cNvCxnSpPr/>
      </xdr:nvCxnSpPr>
      <xdr:spPr>
        <a:xfrm>
          <a:off x="2832100" y="13874750"/>
          <a:ext cx="86868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24130</xdr:rowOff>
    </xdr:from>
    <xdr:to xmlns:xdr="http://schemas.openxmlformats.org/drawingml/2006/spreadsheetDrawing">
      <xdr:col>10</xdr:col>
      <xdr:colOff>165100</xdr:colOff>
      <xdr:row>80</xdr:row>
      <xdr:rowOff>125095</xdr:rowOff>
    </xdr:to>
    <xdr:sp macro="" textlink="">
      <xdr:nvSpPr>
        <xdr:cNvPr id="290" name="楕円 289"/>
        <xdr:cNvSpPr/>
      </xdr:nvSpPr>
      <xdr:spPr>
        <a:xfrm>
          <a:off x="1917700" y="13740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74930</xdr:rowOff>
    </xdr:from>
    <xdr:to xmlns:xdr="http://schemas.openxmlformats.org/drawingml/2006/spreadsheetDrawing">
      <xdr:col>15</xdr:col>
      <xdr:colOff>50800</xdr:colOff>
      <xdr:row>80</xdr:row>
      <xdr:rowOff>158750</xdr:rowOff>
    </xdr:to>
    <xdr:cxnSp macro="">
      <xdr:nvCxnSpPr>
        <xdr:cNvPr id="291" name="直線コネクタ 290"/>
        <xdr:cNvCxnSpPr/>
      </xdr:nvCxnSpPr>
      <xdr:spPr>
        <a:xfrm>
          <a:off x="1968500" y="13790930"/>
          <a:ext cx="8636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61595</xdr:rowOff>
    </xdr:from>
    <xdr:ext cx="403860" cy="259080"/>
    <xdr:sp macro="" textlink="">
      <xdr:nvSpPr>
        <xdr:cNvPr id="292" name="n_1aveValue【福祉施設】&#10;有形固定資産減価償却率"/>
        <xdr:cNvSpPr txBox="1"/>
      </xdr:nvSpPr>
      <xdr:spPr>
        <a:xfrm>
          <a:off x="3490595" y="13606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159385</xdr:rowOff>
    </xdr:from>
    <xdr:ext cx="405130" cy="258445"/>
    <xdr:sp macro="" textlink="">
      <xdr:nvSpPr>
        <xdr:cNvPr id="293" name="n_2aveValue【福祉施設】&#10;有形固定資産減価償却率"/>
        <xdr:cNvSpPr txBox="1"/>
      </xdr:nvSpPr>
      <xdr:spPr>
        <a:xfrm>
          <a:off x="2634615" y="13532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75565</xdr:rowOff>
    </xdr:from>
    <xdr:ext cx="403860" cy="257810"/>
    <xdr:sp macro="" textlink="">
      <xdr:nvSpPr>
        <xdr:cNvPr id="294" name="n_3aveValue【福祉施設】&#10;有形固定資産減価償却率"/>
        <xdr:cNvSpPr txBox="1"/>
      </xdr:nvSpPr>
      <xdr:spPr>
        <a:xfrm>
          <a:off x="1771015" y="13448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86995</xdr:rowOff>
    </xdr:from>
    <xdr:ext cx="403860" cy="257175"/>
    <xdr:sp macro="" textlink="">
      <xdr:nvSpPr>
        <xdr:cNvPr id="295" name="n_4aveValue【福祉施設】&#10;有形固定資産減価償却率"/>
        <xdr:cNvSpPr txBox="1"/>
      </xdr:nvSpPr>
      <xdr:spPr>
        <a:xfrm>
          <a:off x="907415" y="1346009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134620</xdr:rowOff>
    </xdr:from>
    <xdr:ext cx="403860" cy="257810"/>
    <xdr:sp macro="" textlink="">
      <xdr:nvSpPr>
        <xdr:cNvPr id="296" name="n_1mainValue【福祉施設】&#10;有形固定資産減価償却率"/>
        <xdr:cNvSpPr txBox="1"/>
      </xdr:nvSpPr>
      <xdr:spPr>
        <a:xfrm>
          <a:off x="3490595" y="14022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29845</xdr:rowOff>
    </xdr:from>
    <xdr:ext cx="405130" cy="257810"/>
    <xdr:sp macro="" textlink="">
      <xdr:nvSpPr>
        <xdr:cNvPr id="297" name="n_2mainValue【福祉施設】&#10;有形固定資産減価償却率"/>
        <xdr:cNvSpPr txBox="1"/>
      </xdr:nvSpPr>
      <xdr:spPr>
        <a:xfrm>
          <a:off x="2634615" y="139172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116840</xdr:rowOff>
    </xdr:from>
    <xdr:ext cx="403860" cy="259080"/>
    <xdr:sp macro="" textlink="">
      <xdr:nvSpPr>
        <xdr:cNvPr id="298" name="n_3mainValue【福祉施設】&#10;有形固定資産減価償却率"/>
        <xdr:cNvSpPr txBox="1"/>
      </xdr:nvSpPr>
      <xdr:spPr>
        <a:xfrm>
          <a:off x="1771015" y="13832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299" name="正方形/長方形 298"/>
        <xdr:cNvSpPr/>
      </xdr:nvSpPr>
      <xdr:spPr>
        <a:xfrm>
          <a:off x="643128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00" name="正方形/長方形 299"/>
        <xdr:cNvSpPr/>
      </xdr:nvSpPr>
      <xdr:spPr>
        <a:xfrm>
          <a:off x="6553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69215</xdr:rowOff>
    </xdr:to>
    <xdr:sp macro="" textlink="">
      <xdr:nvSpPr>
        <xdr:cNvPr id="301" name="正方形/長方形 300"/>
        <xdr:cNvSpPr/>
      </xdr:nvSpPr>
      <xdr:spPr>
        <a:xfrm>
          <a:off x="6553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02" name="正方形/長方形 301"/>
        <xdr:cNvSpPr/>
      </xdr:nvSpPr>
      <xdr:spPr>
        <a:xfrm>
          <a:off x="75438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69215</xdr:rowOff>
    </xdr:to>
    <xdr:sp macro="" textlink="">
      <xdr:nvSpPr>
        <xdr:cNvPr id="303" name="正方形/長方形 302"/>
        <xdr:cNvSpPr/>
      </xdr:nvSpPr>
      <xdr:spPr>
        <a:xfrm>
          <a:off x="75438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04" name="正方形/長方形 303"/>
        <xdr:cNvSpPr/>
      </xdr:nvSpPr>
      <xdr:spPr>
        <a:xfrm>
          <a:off x="8656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69215</xdr:rowOff>
    </xdr:to>
    <xdr:sp macro="" textlink="">
      <xdr:nvSpPr>
        <xdr:cNvPr id="305" name="正方形/長方形 304"/>
        <xdr:cNvSpPr/>
      </xdr:nvSpPr>
      <xdr:spPr>
        <a:xfrm>
          <a:off x="8656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06" name="正方形/長方形 305"/>
        <xdr:cNvSpPr/>
      </xdr:nvSpPr>
      <xdr:spPr>
        <a:xfrm>
          <a:off x="6431280" y="12953365"/>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07" name="テキスト ボックス 306"/>
        <xdr:cNvSpPr txBox="1"/>
      </xdr:nvSpPr>
      <xdr:spPr>
        <a:xfrm>
          <a:off x="639318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08" name="直線コネクタ 307"/>
        <xdr:cNvCxnSpPr/>
      </xdr:nvCxnSpPr>
      <xdr:spPr>
        <a:xfrm>
          <a:off x="6431280" y="15239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167640</xdr:rowOff>
    </xdr:from>
    <xdr:to xmlns:xdr="http://schemas.openxmlformats.org/drawingml/2006/spreadsheetDrawing">
      <xdr:col>59</xdr:col>
      <xdr:colOff>50800</xdr:colOff>
      <xdr:row>86</xdr:row>
      <xdr:rowOff>167640</xdr:rowOff>
    </xdr:to>
    <xdr:cxnSp macro="">
      <xdr:nvCxnSpPr>
        <xdr:cNvPr id="309" name="直線コネクタ 308"/>
        <xdr:cNvCxnSpPr/>
      </xdr:nvCxnSpPr>
      <xdr:spPr>
        <a:xfrm>
          <a:off x="6431280" y="149123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10" name="テキスト ボックス 309"/>
        <xdr:cNvSpPr txBox="1"/>
      </xdr:nvSpPr>
      <xdr:spPr>
        <a:xfrm>
          <a:off x="597408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11" name="直線コネクタ 310"/>
        <xdr:cNvCxnSpPr/>
      </xdr:nvCxnSpPr>
      <xdr:spPr>
        <a:xfrm>
          <a:off x="6431280" y="145859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312" name="テキスト ボックス 311"/>
        <xdr:cNvSpPr txBox="1"/>
      </xdr:nvSpPr>
      <xdr:spPr>
        <a:xfrm>
          <a:off x="597408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13" name="直線コネクタ 312"/>
        <xdr:cNvCxnSpPr/>
      </xdr:nvCxnSpPr>
      <xdr:spPr>
        <a:xfrm>
          <a:off x="6431280" y="142601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314" name="テキスト ボックス 313"/>
        <xdr:cNvSpPr txBox="1"/>
      </xdr:nvSpPr>
      <xdr:spPr>
        <a:xfrm>
          <a:off x="597408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15" name="直線コネクタ 314"/>
        <xdr:cNvCxnSpPr/>
      </xdr:nvCxnSpPr>
      <xdr:spPr>
        <a:xfrm>
          <a:off x="6431280" y="13933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316" name="テキスト ボックス 315"/>
        <xdr:cNvSpPr txBox="1"/>
      </xdr:nvSpPr>
      <xdr:spPr>
        <a:xfrm>
          <a:off x="597408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62230</xdr:rowOff>
    </xdr:from>
    <xdr:to xmlns:xdr="http://schemas.openxmlformats.org/drawingml/2006/spreadsheetDrawing">
      <xdr:col>59</xdr:col>
      <xdr:colOff>50800</xdr:colOff>
      <xdr:row>79</xdr:row>
      <xdr:rowOff>62230</xdr:rowOff>
    </xdr:to>
    <xdr:cxnSp macro="">
      <xdr:nvCxnSpPr>
        <xdr:cNvPr id="317" name="直線コネクタ 316"/>
        <xdr:cNvCxnSpPr/>
      </xdr:nvCxnSpPr>
      <xdr:spPr>
        <a:xfrm>
          <a:off x="6431280" y="13606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91440</xdr:rowOff>
    </xdr:from>
    <xdr:ext cx="466090" cy="258445"/>
    <xdr:sp macro="" textlink="">
      <xdr:nvSpPr>
        <xdr:cNvPr id="318" name="テキスト ボックス 317"/>
        <xdr:cNvSpPr txBox="1"/>
      </xdr:nvSpPr>
      <xdr:spPr>
        <a:xfrm>
          <a:off x="5974080" y="13464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19" name="直線コネクタ 318"/>
        <xdr:cNvCxnSpPr/>
      </xdr:nvCxnSpPr>
      <xdr:spPr>
        <a:xfrm>
          <a:off x="6431280" y="1328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107315</xdr:rowOff>
    </xdr:from>
    <xdr:ext cx="466090" cy="258445"/>
    <xdr:sp macro="" textlink="">
      <xdr:nvSpPr>
        <xdr:cNvPr id="320" name="テキスト ボックス 319"/>
        <xdr:cNvSpPr txBox="1"/>
      </xdr:nvSpPr>
      <xdr:spPr>
        <a:xfrm>
          <a:off x="5974080" y="131375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21" name="直線コネクタ 320"/>
        <xdr:cNvCxnSpPr/>
      </xdr:nvCxnSpPr>
      <xdr:spPr>
        <a:xfrm>
          <a:off x="6431280" y="12953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6090" cy="257175"/>
    <xdr:sp macro="" textlink="">
      <xdr:nvSpPr>
        <xdr:cNvPr id="322" name="テキスト ボックス 321"/>
        <xdr:cNvSpPr txBox="1"/>
      </xdr:nvSpPr>
      <xdr:spPr>
        <a:xfrm>
          <a:off x="5974080" y="1281112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23" name="【福祉施設】&#10;一人当たり面積グラフ枠"/>
        <xdr:cNvSpPr/>
      </xdr:nvSpPr>
      <xdr:spPr>
        <a:xfrm>
          <a:off x="6431280" y="12953365"/>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60325</xdr:rowOff>
    </xdr:from>
    <xdr:to xmlns:xdr="http://schemas.openxmlformats.org/drawingml/2006/spreadsheetDrawing">
      <xdr:col>54</xdr:col>
      <xdr:colOff>185420</xdr:colOff>
      <xdr:row>86</xdr:row>
      <xdr:rowOff>134620</xdr:rowOff>
    </xdr:to>
    <xdr:cxnSp macro="">
      <xdr:nvCxnSpPr>
        <xdr:cNvPr id="324" name="直線コネクタ 323"/>
        <xdr:cNvCxnSpPr/>
      </xdr:nvCxnSpPr>
      <xdr:spPr>
        <a:xfrm flipV="1">
          <a:off x="10198100" y="13261975"/>
          <a:ext cx="0"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138430</xdr:rowOff>
    </xdr:from>
    <xdr:ext cx="468630" cy="259080"/>
    <xdr:sp macro="" textlink="">
      <xdr:nvSpPr>
        <xdr:cNvPr id="325" name="【福祉施設】&#10;一人当たり面積最小値テキスト"/>
        <xdr:cNvSpPr txBox="1"/>
      </xdr:nvSpPr>
      <xdr:spPr>
        <a:xfrm>
          <a:off x="10236200" y="14883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134620</xdr:rowOff>
    </xdr:from>
    <xdr:to xmlns:xdr="http://schemas.openxmlformats.org/drawingml/2006/spreadsheetDrawing">
      <xdr:col>55</xdr:col>
      <xdr:colOff>88900</xdr:colOff>
      <xdr:row>86</xdr:row>
      <xdr:rowOff>134620</xdr:rowOff>
    </xdr:to>
    <xdr:cxnSp macro="">
      <xdr:nvCxnSpPr>
        <xdr:cNvPr id="326" name="直線コネクタ 325"/>
        <xdr:cNvCxnSpPr/>
      </xdr:nvCxnSpPr>
      <xdr:spPr>
        <a:xfrm>
          <a:off x="10114280" y="14879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7620</xdr:rowOff>
    </xdr:from>
    <xdr:ext cx="468630" cy="257810"/>
    <xdr:sp macro="" textlink="">
      <xdr:nvSpPr>
        <xdr:cNvPr id="327" name="【福祉施設】&#10;一人当たり面積最大値テキスト"/>
        <xdr:cNvSpPr txBox="1"/>
      </xdr:nvSpPr>
      <xdr:spPr>
        <a:xfrm>
          <a:off x="10236200" y="13037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60325</xdr:rowOff>
    </xdr:from>
    <xdr:to xmlns:xdr="http://schemas.openxmlformats.org/drawingml/2006/spreadsheetDrawing">
      <xdr:col>55</xdr:col>
      <xdr:colOff>88900</xdr:colOff>
      <xdr:row>77</xdr:row>
      <xdr:rowOff>60325</xdr:rowOff>
    </xdr:to>
    <xdr:cxnSp macro="">
      <xdr:nvCxnSpPr>
        <xdr:cNvPr id="328" name="直線コネクタ 327"/>
        <xdr:cNvCxnSpPr/>
      </xdr:nvCxnSpPr>
      <xdr:spPr>
        <a:xfrm>
          <a:off x="10114280" y="13261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167640</xdr:rowOff>
    </xdr:from>
    <xdr:ext cx="468630" cy="257810"/>
    <xdr:sp macro="" textlink="">
      <xdr:nvSpPr>
        <xdr:cNvPr id="329" name="【福祉施設】&#10;一人当たり面積平均値テキスト"/>
        <xdr:cNvSpPr txBox="1"/>
      </xdr:nvSpPr>
      <xdr:spPr>
        <a:xfrm>
          <a:off x="10236200" y="142265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145415</xdr:rowOff>
    </xdr:from>
    <xdr:to xmlns:xdr="http://schemas.openxmlformats.org/drawingml/2006/spreadsheetDrawing">
      <xdr:col>55</xdr:col>
      <xdr:colOff>50800</xdr:colOff>
      <xdr:row>84</xdr:row>
      <xdr:rowOff>75565</xdr:rowOff>
    </xdr:to>
    <xdr:sp macro="" textlink="">
      <xdr:nvSpPr>
        <xdr:cNvPr id="330" name="フローチャート: 判断 329"/>
        <xdr:cNvSpPr/>
      </xdr:nvSpPr>
      <xdr:spPr>
        <a:xfrm>
          <a:off x="10152380" y="143757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15875</xdr:rowOff>
    </xdr:from>
    <xdr:to xmlns:xdr="http://schemas.openxmlformats.org/drawingml/2006/spreadsheetDrawing">
      <xdr:col>50</xdr:col>
      <xdr:colOff>165100</xdr:colOff>
      <xdr:row>84</xdr:row>
      <xdr:rowOff>118110</xdr:rowOff>
    </xdr:to>
    <xdr:sp macro="" textlink="">
      <xdr:nvSpPr>
        <xdr:cNvPr id="331" name="フローチャート: 判断 330"/>
        <xdr:cNvSpPr/>
      </xdr:nvSpPr>
      <xdr:spPr>
        <a:xfrm>
          <a:off x="9334500" y="14417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167640</xdr:rowOff>
    </xdr:from>
    <xdr:to xmlns:xdr="http://schemas.openxmlformats.org/drawingml/2006/spreadsheetDrawing">
      <xdr:col>46</xdr:col>
      <xdr:colOff>38100</xdr:colOff>
      <xdr:row>84</xdr:row>
      <xdr:rowOff>98425</xdr:rowOff>
    </xdr:to>
    <xdr:sp macro="" textlink="">
      <xdr:nvSpPr>
        <xdr:cNvPr id="332" name="フローチャート: 判断 331"/>
        <xdr:cNvSpPr/>
      </xdr:nvSpPr>
      <xdr:spPr>
        <a:xfrm>
          <a:off x="8470900" y="1439799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26670</xdr:rowOff>
    </xdr:from>
    <xdr:to xmlns:xdr="http://schemas.openxmlformats.org/drawingml/2006/spreadsheetDrawing">
      <xdr:col>41</xdr:col>
      <xdr:colOff>101600</xdr:colOff>
      <xdr:row>84</xdr:row>
      <xdr:rowOff>127635</xdr:rowOff>
    </xdr:to>
    <xdr:sp macro="" textlink="">
      <xdr:nvSpPr>
        <xdr:cNvPr id="333" name="フローチャート: 判断 332"/>
        <xdr:cNvSpPr/>
      </xdr:nvSpPr>
      <xdr:spPr>
        <a:xfrm>
          <a:off x="7602220" y="14428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57785</xdr:rowOff>
    </xdr:from>
    <xdr:to xmlns:xdr="http://schemas.openxmlformats.org/drawingml/2006/spreadsheetDrawing">
      <xdr:col>36</xdr:col>
      <xdr:colOff>165100</xdr:colOff>
      <xdr:row>83</xdr:row>
      <xdr:rowOff>158750</xdr:rowOff>
    </xdr:to>
    <xdr:sp macro="" textlink="">
      <xdr:nvSpPr>
        <xdr:cNvPr id="334" name="フローチャート: 判断 333"/>
        <xdr:cNvSpPr/>
      </xdr:nvSpPr>
      <xdr:spPr>
        <a:xfrm>
          <a:off x="6738620" y="142881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60350"/>
    <xdr:sp macro="" textlink="">
      <xdr:nvSpPr>
        <xdr:cNvPr id="335" name="テキスト ボックス 334"/>
        <xdr:cNvSpPr txBox="1"/>
      </xdr:nvSpPr>
      <xdr:spPr>
        <a:xfrm>
          <a:off x="1001268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2000" cy="260350"/>
    <xdr:sp macro="" textlink="">
      <xdr:nvSpPr>
        <xdr:cNvPr id="336" name="テキスト ボックス 335"/>
        <xdr:cNvSpPr txBox="1"/>
      </xdr:nvSpPr>
      <xdr:spPr>
        <a:xfrm>
          <a:off x="919988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149225</xdr:rowOff>
    </xdr:from>
    <xdr:ext cx="762000" cy="260350"/>
    <xdr:sp macro="" textlink="">
      <xdr:nvSpPr>
        <xdr:cNvPr id="337" name="テキスト ボックス 336"/>
        <xdr:cNvSpPr txBox="1"/>
      </xdr:nvSpPr>
      <xdr:spPr>
        <a:xfrm>
          <a:off x="833628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60730" cy="260350"/>
    <xdr:sp macro="" textlink="">
      <xdr:nvSpPr>
        <xdr:cNvPr id="338" name="テキスト ボックス 337"/>
        <xdr:cNvSpPr txBox="1"/>
      </xdr:nvSpPr>
      <xdr:spPr>
        <a:xfrm>
          <a:off x="7467600" y="1523682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2000" cy="260350"/>
    <xdr:sp macro="" textlink="">
      <xdr:nvSpPr>
        <xdr:cNvPr id="339" name="テキスト ボックス 338"/>
        <xdr:cNvSpPr txBox="1"/>
      </xdr:nvSpPr>
      <xdr:spPr>
        <a:xfrm>
          <a:off x="660400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156845</xdr:rowOff>
    </xdr:from>
    <xdr:to xmlns:xdr="http://schemas.openxmlformats.org/drawingml/2006/spreadsheetDrawing">
      <xdr:col>55</xdr:col>
      <xdr:colOff>50800</xdr:colOff>
      <xdr:row>86</xdr:row>
      <xdr:rowOff>86995</xdr:rowOff>
    </xdr:to>
    <xdr:sp macro="" textlink="">
      <xdr:nvSpPr>
        <xdr:cNvPr id="340" name="楕円 339"/>
        <xdr:cNvSpPr/>
      </xdr:nvSpPr>
      <xdr:spPr>
        <a:xfrm>
          <a:off x="10152380" y="147300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71120</xdr:rowOff>
    </xdr:from>
    <xdr:ext cx="468630" cy="258445"/>
    <xdr:sp macro="" textlink="">
      <xdr:nvSpPr>
        <xdr:cNvPr id="341" name="【福祉施設】&#10;一人当たり面積該当値テキスト"/>
        <xdr:cNvSpPr txBox="1"/>
      </xdr:nvSpPr>
      <xdr:spPr>
        <a:xfrm>
          <a:off x="10236200" y="146443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160020</xdr:rowOff>
    </xdr:from>
    <xdr:to xmlns:xdr="http://schemas.openxmlformats.org/drawingml/2006/spreadsheetDrawing">
      <xdr:col>50</xdr:col>
      <xdr:colOff>165100</xdr:colOff>
      <xdr:row>86</xdr:row>
      <xdr:rowOff>90170</xdr:rowOff>
    </xdr:to>
    <xdr:sp macro="" textlink="">
      <xdr:nvSpPr>
        <xdr:cNvPr id="342" name="楕円 341"/>
        <xdr:cNvSpPr/>
      </xdr:nvSpPr>
      <xdr:spPr>
        <a:xfrm>
          <a:off x="9334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35560</xdr:rowOff>
    </xdr:from>
    <xdr:to xmlns:xdr="http://schemas.openxmlformats.org/drawingml/2006/spreadsheetDrawing">
      <xdr:col>55</xdr:col>
      <xdr:colOff>0</xdr:colOff>
      <xdr:row>86</xdr:row>
      <xdr:rowOff>39370</xdr:rowOff>
    </xdr:to>
    <xdr:cxnSp macro="">
      <xdr:nvCxnSpPr>
        <xdr:cNvPr id="343" name="直線コネクタ 342"/>
        <xdr:cNvCxnSpPr/>
      </xdr:nvCxnSpPr>
      <xdr:spPr>
        <a:xfrm flipV="1">
          <a:off x="9385300" y="1478026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163195</xdr:rowOff>
    </xdr:from>
    <xdr:to xmlns:xdr="http://schemas.openxmlformats.org/drawingml/2006/spreadsheetDrawing">
      <xdr:col>46</xdr:col>
      <xdr:colOff>38100</xdr:colOff>
      <xdr:row>86</xdr:row>
      <xdr:rowOff>93345</xdr:rowOff>
    </xdr:to>
    <xdr:sp macro="" textlink="">
      <xdr:nvSpPr>
        <xdr:cNvPr id="344" name="楕円 343"/>
        <xdr:cNvSpPr/>
      </xdr:nvSpPr>
      <xdr:spPr>
        <a:xfrm>
          <a:off x="8470900" y="147364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39370</xdr:rowOff>
    </xdr:from>
    <xdr:to xmlns:xdr="http://schemas.openxmlformats.org/drawingml/2006/spreadsheetDrawing">
      <xdr:col>50</xdr:col>
      <xdr:colOff>114300</xdr:colOff>
      <xdr:row>86</xdr:row>
      <xdr:rowOff>43180</xdr:rowOff>
    </xdr:to>
    <xdr:cxnSp macro="">
      <xdr:nvCxnSpPr>
        <xdr:cNvPr id="345" name="直線コネクタ 344"/>
        <xdr:cNvCxnSpPr/>
      </xdr:nvCxnSpPr>
      <xdr:spPr>
        <a:xfrm flipV="1">
          <a:off x="8521700" y="147840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164465</xdr:rowOff>
    </xdr:from>
    <xdr:to xmlns:xdr="http://schemas.openxmlformats.org/drawingml/2006/spreadsheetDrawing">
      <xdr:col>41</xdr:col>
      <xdr:colOff>101600</xdr:colOff>
      <xdr:row>86</xdr:row>
      <xdr:rowOff>94615</xdr:rowOff>
    </xdr:to>
    <xdr:sp macro="" textlink="">
      <xdr:nvSpPr>
        <xdr:cNvPr id="346" name="楕円 345"/>
        <xdr:cNvSpPr/>
      </xdr:nvSpPr>
      <xdr:spPr>
        <a:xfrm>
          <a:off x="7602220" y="147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43180</xdr:rowOff>
    </xdr:from>
    <xdr:to xmlns:xdr="http://schemas.openxmlformats.org/drawingml/2006/spreadsheetDrawing">
      <xdr:col>45</xdr:col>
      <xdr:colOff>177800</xdr:colOff>
      <xdr:row>86</xdr:row>
      <xdr:rowOff>44450</xdr:rowOff>
    </xdr:to>
    <xdr:cxnSp macro="">
      <xdr:nvCxnSpPr>
        <xdr:cNvPr id="347" name="直線コネクタ 346"/>
        <xdr:cNvCxnSpPr/>
      </xdr:nvCxnSpPr>
      <xdr:spPr>
        <a:xfrm flipV="1">
          <a:off x="7653020" y="1478788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134620</xdr:rowOff>
    </xdr:from>
    <xdr:ext cx="468630" cy="257810"/>
    <xdr:sp macro="" textlink="">
      <xdr:nvSpPr>
        <xdr:cNvPr id="348" name="n_1aveValue【福祉施設】&#10;一人当たり面積"/>
        <xdr:cNvSpPr txBox="1"/>
      </xdr:nvSpPr>
      <xdr:spPr>
        <a:xfrm>
          <a:off x="9142730" y="14193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114935</xdr:rowOff>
    </xdr:from>
    <xdr:ext cx="469900" cy="259080"/>
    <xdr:sp macro="" textlink="">
      <xdr:nvSpPr>
        <xdr:cNvPr id="349" name="n_2aveValue【福祉施設】&#10;一人当たり面積"/>
        <xdr:cNvSpPr txBox="1"/>
      </xdr:nvSpPr>
      <xdr:spPr>
        <a:xfrm>
          <a:off x="8291830" y="14173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144780</xdr:rowOff>
    </xdr:from>
    <xdr:ext cx="468630" cy="257175"/>
    <xdr:sp macro="" textlink="">
      <xdr:nvSpPr>
        <xdr:cNvPr id="350" name="n_3aveValue【福祉施設】&#10;一人当たり面積"/>
        <xdr:cNvSpPr txBox="1"/>
      </xdr:nvSpPr>
      <xdr:spPr>
        <a:xfrm>
          <a:off x="7423150" y="1420368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3810</xdr:rowOff>
    </xdr:from>
    <xdr:ext cx="468630" cy="259080"/>
    <xdr:sp macro="" textlink="">
      <xdr:nvSpPr>
        <xdr:cNvPr id="351" name="n_4aveValue【福祉施設】&#10;一人当たり面積"/>
        <xdr:cNvSpPr txBox="1"/>
      </xdr:nvSpPr>
      <xdr:spPr>
        <a:xfrm>
          <a:off x="6559550" y="14062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81915</xdr:rowOff>
    </xdr:from>
    <xdr:ext cx="468630" cy="259080"/>
    <xdr:sp macro="" textlink="">
      <xdr:nvSpPr>
        <xdr:cNvPr id="352" name="n_1mainValue【福祉施設】&#10;一人当たり面積"/>
        <xdr:cNvSpPr txBox="1"/>
      </xdr:nvSpPr>
      <xdr:spPr>
        <a:xfrm>
          <a:off x="9142730" y="148266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84455</xdr:rowOff>
    </xdr:from>
    <xdr:ext cx="469900" cy="259080"/>
    <xdr:sp macro="" textlink="">
      <xdr:nvSpPr>
        <xdr:cNvPr id="353" name="n_2mainValue【福祉施設】&#10;一人当たり面積"/>
        <xdr:cNvSpPr txBox="1"/>
      </xdr:nvSpPr>
      <xdr:spPr>
        <a:xfrm>
          <a:off x="8291830" y="14829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86360</xdr:rowOff>
    </xdr:from>
    <xdr:ext cx="468630" cy="257175"/>
    <xdr:sp macro="" textlink="">
      <xdr:nvSpPr>
        <xdr:cNvPr id="354" name="n_3mainValue【福祉施設】&#10;一人当たり面積"/>
        <xdr:cNvSpPr txBox="1"/>
      </xdr:nvSpPr>
      <xdr:spPr>
        <a:xfrm>
          <a:off x="7423150" y="1483106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5" name="正方形/長方形 354"/>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6" name="正方形/長方形 355"/>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7" name="正方形/長方形 356"/>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8" name="正方形/長方形 357"/>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9" name="正方形/長方形 358"/>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0" name="正方形/長方形 359"/>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1" name="正方形/長方形 360"/>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2" name="正方形/長方形 361"/>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3" name="正方形/長方形 362"/>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4" name="正方形/長方形 363"/>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5" name="正方形/長方形 364"/>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6" name="正方形/長方形 365"/>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7" name="正方形/長方形 366"/>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8" name="正方形/長方形 367"/>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9" name="正方形/長方形 368"/>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0" name="正方形/長方形 369"/>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1" name="正方形/長方形 370"/>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372" name="正方形/長方形 371"/>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373" name="正方形/長方形 372"/>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374" name="正方形/長方形 373"/>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375" name="正方形/長方形 374"/>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376" name="正方形/長方形 375"/>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377" name="正方形/長方形 376"/>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8" name="正方形/長方形 377"/>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79" name="テキスト ボックス 378"/>
        <xdr:cNvSpPr txBox="1"/>
      </xdr:nvSpPr>
      <xdr:spPr>
        <a:xfrm>
          <a:off x="120777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0" name="直線コネクタ 379"/>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8445"/>
    <xdr:sp macro="" textlink="">
      <xdr:nvSpPr>
        <xdr:cNvPr id="381" name="テキスト ボックス 380"/>
        <xdr:cNvSpPr txBox="1"/>
      </xdr:nvSpPr>
      <xdr:spPr>
        <a:xfrm>
          <a:off x="1166368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177800</xdr:colOff>
      <xdr:row>42</xdr:row>
      <xdr:rowOff>37465</xdr:rowOff>
    </xdr:to>
    <xdr:cxnSp macro="">
      <xdr:nvCxnSpPr>
        <xdr:cNvPr id="382" name="直線コネクタ 381"/>
        <xdr:cNvCxnSpPr/>
      </xdr:nvCxnSpPr>
      <xdr:spPr>
        <a:xfrm>
          <a:off x="1211580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7360" cy="257810"/>
    <xdr:sp macro="" textlink="">
      <xdr:nvSpPr>
        <xdr:cNvPr id="383" name="テキスト ボックス 382"/>
        <xdr:cNvSpPr txBox="1"/>
      </xdr:nvSpPr>
      <xdr:spPr>
        <a:xfrm>
          <a:off x="11663680" y="7096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84" name="直線コネクタ 383"/>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385" name="テキスト ボックス 384"/>
        <xdr:cNvSpPr txBox="1"/>
      </xdr:nvSpPr>
      <xdr:spPr>
        <a:xfrm>
          <a:off x="1172273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86" name="直線コネクタ 385"/>
        <xdr:cNvCxnSpPr/>
      </xdr:nvCxnSpPr>
      <xdr:spPr>
        <a:xfrm>
          <a:off x="1211580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161925</xdr:rowOff>
    </xdr:from>
    <xdr:ext cx="403225" cy="258445"/>
    <xdr:sp macro="" textlink="">
      <xdr:nvSpPr>
        <xdr:cNvPr id="387" name="テキスト ボックス 386"/>
        <xdr:cNvSpPr txBox="1"/>
      </xdr:nvSpPr>
      <xdr:spPr>
        <a:xfrm>
          <a:off x="11722735" y="633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177800</xdr:colOff>
      <xdr:row>35</xdr:row>
      <xdr:rowOff>94615</xdr:rowOff>
    </xdr:to>
    <xdr:cxnSp macro="">
      <xdr:nvCxnSpPr>
        <xdr:cNvPr id="388" name="直線コネクタ 387"/>
        <xdr:cNvCxnSpPr/>
      </xdr:nvCxnSpPr>
      <xdr:spPr>
        <a:xfrm>
          <a:off x="1211580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123825</xdr:rowOff>
    </xdr:from>
    <xdr:ext cx="403225" cy="257175"/>
    <xdr:sp macro="" textlink="">
      <xdr:nvSpPr>
        <xdr:cNvPr id="389" name="テキスト ボックス 388"/>
        <xdr:cNvSpPr txBox="1"/>
      </xdr:nvSpPr>
      <xdr:spPr>
        <a:xfrm>
          <a:off x="11722735" y="59531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90" name="直線コネクタ 389"/>
        <xdr:cNvCxnSpPr/>
      </xdr:nvCxnSpPr>
      <xdr:spPr>
        <a:xfrm>
          <a:off x="1211580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391" name="テキスト ボックス 390"/>
        <xdr:cNvSpPr txBox="1"/>
      </xdr:nvSpPr>
      <xdr:spPr>
        <a:xfrm>
          <a:off x="1172273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2" name="直線コネクタ 391"/>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9080"/>
    <xdr:sp macro="" textlink="">
      <xdr:nvSpPr>
        <xdr:cNvPr id="393" name="テキスト ボックス 392"/>
        <xdr:cNvSpPr txBox="1"/>
      </xdr:nvSpPr>
      <xdr:spPr>
        <a:xfrm>
          <a:off x="11786870" y="519112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4" name="【一般廃棄物処理施設】&#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41910</xdr:rowOff>
    </xdr:from>
    <xdr:to xmlns:xdr="http://schemas.openxmlformats.org/drawingml/2006/spreadsheetDrawing">
      <xdr:col>85</xdr:col>
      <xdr:colOff>126365</xdr:colOff>
      <xdr:row>41</xdr:row>
      <xdr:rowOff>92710</xdr:rowOff>
    </xdr:to>
    <xdr:cxnSp macro="">
      <xdr:nvCxnSpPr>
        <xdr:cNvPr id="395" name="直線コネクタ 394"/>
        <xdr:cNvCxnSpPr/>
      </xdr:nvCxnSpPr>
      <xdr:spPr>
        <a:xfrm flipV="1">
          <a:off x="15887065" y="587121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96520</xdr:rowOff>
    </xdr:from>
    <xdr:ext cx="405130" cy="259080"/>
    <xdr:sp macro="" textlink="">
      <xdr:nvSpPr>
        <xdr:cNvPr id="396" name="【一般廃棄物処理施設】&#10;有形固定資産減価償却率最小値テキスト"/>
        <xdr:cNvSpPr txBox="1"/>
      </xdr:nvSpPr>
      <xdr:spPr>
        <a:xfrm>
          <a:off x="15925800" y="7125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92710</xdr:rowOff>
    </xdr:from>
    <xdr:to xmlns:xdr="http://schemas.openxmlformats.org/drawingml/2006/spreadsheetDrawing">
      <xdr:col>86</xdr:col>
      <xdr:colOff>25400</xdr:colOff>
      <xdr:row>41</xdr:row>
      <xdr:rowOff>92710</xdr:rowOff>
    </xdr:to>
    <xdr:cxnSp macro="">
      <xdr:nvCxnSpPr>
        <xdr:cNvPr id="397" name="直線コネクタ 396"/>
        <xdr:cNvCxnSpPr/>
      </xdr:nvCxnSpPr>
      <xdr:spPr>
        <a:xfrm>
          <a:off x="15798800" y="7122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159385</xdr:rowOff>
    </xdr:from>
    <xdr:ext cx="405130" cy="258445"/>
    <xdr:sp macro="" textlink="">
      <xdr:nvSpPr>
        <xdr:cNvPr id="398" name="【一般廃棄物処理施設】&#10;有形固定資産減価償却率最大値テキスト"/>
        <xdr:cNvSpPr txBox="1"/>
      </xdr:nvSpPr>
      <xdr:spPr>
        <a:xfrm>
          <a:off x="15925800" y="5645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41910</xdr:rowOff>
    </xdr:from>
    <xdr:to xmlns:xdr="http://schemas.openxmlformats.org/drawingml/2006/spreadsheetDrawing">
      <xdr:col>86</xdr:col>
      <xdr:colOff>25400</xdr:colOff>
      <xdr:row>34</xdr:row>
      <xdr:rowOff>41910</xdr:rowOff>
    </xdr:to>
    <xdr:cxnSp macro="">
      <xdr:nvCxnSpPr>
        <xdr:cNvPr id="399" name="直線コネクタ 398"/>
        <xdr:cNvCxnSpPr/>
      </xdr:nvCxnSpPr>
      <xdr:spPr>
        <a:xfrm>
          <a:off x="15798800" y="5871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116840</xdr:rowOff>
    </xdr:from>
    <xdr:ext cx="405130" cy="259080"/>
    <xdr:sp macro="" textlink="">
      <xdr:nvSpPr>
        <xdr:cNvPr id="400" name="【一般廃棄物処理施設】&#10;有形固定資産減価償却率平均値テキスト"/>
        <xdr:cNvSpPr txBox="1"/>
      </xdr:nvSpPr>
      <xdr:spPr>
        <a:xfrm>
          <a:off x="15925800" y="6460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93345</xdr:rowOff>
    </xdr:from>
    <xdr:to xmlns:xdr="http://schemas.openxmlformats.org/drawingml/2006/spreadsheetDrawing">
      <xdr:col>85</xdr:col>
      <xdr:colOff>177800</xdr:colOff>
      <xdr:row>39</xdr:row>
      <xdr:rowOff>24130</xdr:rowOff>
    </xdr:to>
    <xdr:sp macro="" textlink="">
      <xdr:nvSpPr>
        <xdr:cNvPr id="401" name="フローチャート: 判断 400"/>
        <xdr:cNvSpPr/>
      </xdr:nvSpPr>
      <xdr:spPr>
        <a:xfrm>
          <a:off x="15836900" y="6608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99695</xdr:rowOff>
    </xdr:from>
    <xdr:to xmlns:xdr="http://schemas.openxmlformats.org/drawingml/2006/spreadsheetDrawing">
      <xdr:col>81</xdr:col>
      <xdr:colOff>101600</xdr:colOff>
      <xdr:row>39</xdr:row>
      <xdr:rowOff>29845</xdr:rowOff>
    </xdr:to>
    <xdr:sp macro="" textlink="">
      <xdr:nvSpPr>
        <xdr:cNvPr id="402" name="フローチャート: 判断 401"/>
        <xdr:cNvSpPr/>
      </xdr:nvSpPr>
      <xdr:spPr>
        <a:xfrm>
          <a:off x="1501902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25400</xdr:rowOff>
    </xdr:from>
    <xdr:to xmlns:xdr="http://schemas.openxmlformats.org/drawingml/2006/spreadsheetDrawing">
      <xdr:col>76</xdr:col>
      <xdr:colOff>165100</xdr:colOff>
      <xdr:row>38</xdr:row>
      <xdr:rowOff>126365</xdr:rowOff>
    </xdr:to>
    <xdr:sp macro="" textlink="">
      <xdr:nvSpPr>
        <xdr:cNvPr id="403" name="フローチャート: 判断 402"/>
        <xdr:cNvSpPr/>
      </xdr:nvSpPr>
      <xdr:spPr>
        <a:xfrm>
          <a:off x="14155420" y="654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15240</xdr:rowOff>
    </xdr:from>
    <xdr:to xmlns:xdr="http://schemas.openxmlformats.org/drawingml/2006/spreadsheetDrawing">
      <xdr:col>72</xdr:col>
      <xdr:colOff>38100</xdr:colOff>
      <xdr:row>38</xdr:row>
      <xdr:rowOff>117475</xdr:rowOff>
    </xdr:to>
    <xdr:sp macro="" textlink="">
      <xdr:nvSpPr>
        <xdr:cNvPr id="404" name="フローチャート: 判断 403"/>
        <xdr:cNvSpPr/>
      </xdr:nvSpPr>
      <xdr:spPr>
        <a:xfrm>
          <a:off x="13291820" y="653034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11430</xdr:rowOff>
    </xdr:from>
    <xdr:to xmlns:xdr="http://schemas.openxmlformats.org/drawingml/2006/spreadsheetDrawing">
      <xdr:col>67</xdr:col>
      <xdr:colOff>101600</xdr:colOff>
      <xdr:row>37</xdr:row>
      <xdr:rowOff>113665</xdr:rowOff>
    </xdr:to>
    <xdr:sp macro="" textlink="">
      <xdr:nvSpPr>
        <xdr:cNvPr id="405" name="フローチャート: 判断 404"/>
        <xdr:cNvSpPr/>
      </xdr:nvSpPr>
      <xdr:spPr>
        <a:xfrm>
          <a:off x="12423140" y="63550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8445"/>
    <xdr:sp macro="" textlink="">
      <xdr:nvSpPr>
        <xdr:cNvPr id="406" name="テキスト ボックス 405"/>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0730" cy="258445"/>
    <xdr:sp macro="" textlink="">
      <xdr:nvSpPr>
        <xdr:cNvPr id="407" name="テキスト ボックス 406"/>
        <xdr:cNvSpPr txBox="1"/>
      </xdr:nvSpPr>
      <xdr:spPr>
        <a:xfrm>
          <a:off x="1488440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8445"/>
    <xdr:sp macro="" textlink="">
      <xdr:nvSpPr>
        <xdr:cNvPr id="408" name="テキスト ボックス 407"/>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8445"/>
    <xdr:sp macro="" textlink="">
      <xdr:nvSpPr>
        <xdr:cNvPr id="409" name="テキスト ボックス 408"/>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0730" cy="258445"/>
    <xdr:sp macro="" textlink="">
      <xdr:nvSpPr>
        <xdr:cNvPr id="410" name="テキスト ボックス 409"/>
        <xdr:cNvSpPr txBox="1"/>
      </xdr:nvSpPr>
      <xdr:spPr>
        <a:xfrm>
          <a:off x="1228852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42545</xdr:rowOff>
    </xdr:from>
    <xdr:to xmlns:xdr="http://schemas.openxmlformats.org/drawingml/2006/spreadsheetDrawing">
      <xdr:col>85</xdr:col>
      <xdr:colOff>177800</xdr:colOff>
      <xdr:row>41</xdr:row>
      <xdr:rowOff>144145</xdr:rowOff>
    </xdr:to>
    <xdr:sp macro="" textlink="">
      <xdr:nvSpPr>
        <xdr:cNvPr id="411" name="楕円 410"/>
        <xdr:cNvSpPr/>
      </xdr:nvSpPr>
      <xdr:spPr>
        <a:xfrm>
          <a:off x="158369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128270</xdr:rowOff>
    </xdr:from>
    <xdr:ext cx="405130" cy="258445"/>
    <xdr:sp macro="" textlink="">
      <xdr:nvSpPr>
        <xdr:cNvPr id="412" name="【一般廃棄物処理施設】&#10;有形固定資産減価償却率該当値テキスト"/>
        <xdr:cNvSpPr txBox="1"/>
      </xdr:nvSpPr>
      <xdr:spPr>
        <a:xfrm>
          <a:off x="15925800" y="6986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29210</xdr:rowOff>
    </xdr:from>
    <xdr:to xmlns:xdr="http://schemas.openxmlformats.org/drawingml/2006/spreadsheetDrawing">
      <xdr:col>81</xdr:col>
      <xdr:colOff>101600</xdr:colOff>
      <xdr:row>41</xdr:row>
      <xdr:rowOff>130175</xdr:rowOff>
    </xdr:to>
    <xdr:sp macro="" textlink="">
      <xdr:nvSpPr>
        <xdr:cNvPr id="413" name="楕円 412"/>
        <xdr:cNvSpPr/>
      </xdr:nvSpPr>
      <xdr:spPr>
        <a:xfrm>
          <a:off x="15019020" y="7058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80010</xdr:rowOff>
    </xdr:from>
    <xdr:to xmlns:xdr="http://schemas.openxmlformats.org/drawingml/2006/spreadsheetDrawing">
      <xdr:col>85</xdr:col>
      <xdr:colOff>127000</xdr:colOff>
      <xdr:row>41</xdr:row>
      <xdr:rowOff>92710</xdr:rowOff>
    </xdr:to>
    <xdr:cxnSp macro="">
      <xdr:nvCxnSpPr>
        <xdr:cNvPr id="414" name="直線コネクタ 413"/>
        <xdr:cNvCxnSpPr/>
      </xdr:nvCxnSpPr>
      <xdr:spPr>
        <a:xfrm>
          <a:off x="15069820" y="7109460"/>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15240</xdr:rowOff>
    </xdr:from>
    <xdr:to xmlns:xdr="http://schemas.openxmlformats.org/drawingml/2006/spreadsheetDrawing">
      <xdr:col>76</xdr:col>
      <xdr:colOff>165100</xdr:colOff>
      <xdr:row>41</xdr:row>
      <xdr:rowOff>117475</xdr:rowOff>
    </xdr:to>
    <xdr:sp macro="" textlink="">
      <xdr:nvSpPr>
        <xdr:cNvPr id="415" name="楕円 414"/>
        <xdr:cNvSpPr/>
      </xdr:nvSpPr>
      <xdr:spPr>
        <a:xfrm>
          <a:off x="14155420" y="70446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66040</xdr:rowOff>
    </xdr:from>
    <xdr:to xmlns:xdr="http://schemas.openxmlformats.org/drawingml/2006/spreadsheetDrawing">
      <xdr:col>81</xdr:col>
      <xdr:colOff>50800</xdr:colOff>
      <xdr:row>41</xdr:row>
      <xdr:rowOff>80010</xdr:rowOff>
    </xdr:to>
    <xdr:cxnSp macro="">
      <xdr:nvCxnSpPr>
        <xdr:cNvPr id="416" name="直線コネクタ 415"/>
        <xdr:cNvCxnSpPr/>
      </xdr:nvCxnSpPr>
      <xdr:spPr>
        <a:xfrm>
          <a:off x="14206220" y="709549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158115</xdr:rowOff>
    </xdr:from>
    <xdr:to xmlns:xdr="http://schemas.openxmlformats.org/drawingml/2006/spreadsheetDrawing">
      <xdr:col>72</xdr:col>
      <xdr:colOff>38100</xdr:colOff>
      <xdr:row>41</xdr:row>
      <xdr:rowOff>88900</xdr:rowOff>
    </xdr:to>
    <xdr:sp macro="" textlink="">
      <xdr:nvSpPr>
        <xdr:cNvPr id="417" name="楕円 416"/>
        <xdr:cNvSpPr/>
      </xdr:nvSpPr>
      <xdr:spPr>
        <a:xfrm>
          <a:off x="13291820" y="701611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37465</xdr:rowOff>
    </xdr:from>
    <xdr:to xmlns:xdr="http://schemas.openxmlformats.org/drawingml/2006/spreadsheetDrawing">
      <xdr:col>76</xdr:col>
      <xdr:colOff>114300</xdr:colOff>
      <xdr:row>41</xdr:row>
      <xdr:rowOff>66040</xdr:rowOff>
    </xdr:to>
    <xdr:cxnSp macro="">
      <xdr:nvCxnSpPr>
        <xdr:cNvPr id="418" name="直線コネクタ 417"/>
        <xdr:cNvCxnSpPr/>
      </xdr:nvCxnSpPr>
      <xdr:spPr>
        <a:xfrm>
          <a:off x="13342620" y="7066915"/>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46355</xdr:rowOff>
    </xdr:from>
    <xdr:ext cx="405130" cy="259080"/>
    <xdr:sp macro="" textlink="">
      <xdr:nvSpPr>
        <xdr:cNvPr id="419" name="n_1aveValue【一般廃棄物処理施設】&#10;有形固定資産減価償却率"/>
        <xdr:cNvSpPr txBox="1"/>
      </xdr:nvSpPr>
      <xdr:spPr>
        <a:xfrm>
          <a:off x="14859635" y="639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143510</xdr:rowOff>
    </xdr:from>
    <xdr:ext cx="403860" cy="257175"/>
    <xdr:sp macro="" textlink="">
      <xdr:nvSpPr>
        <xdr:cNvPr id="420" name="n_2aveValue【一般廃棄物処理施設】&#10;有形固定資産減価償却率"/>
        <xdr:cNvSpPr txBox="1"/>
      </xdr:nvSpPr>
      <xdr:spPr>
        <a:xfrm>
          <a:off x="14008735" y="631571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133985</xdr:rowOff>
    </xdr:from>
    <xdr:ext cx="403860" cy="257810"/>
    <xdr:sp macro="" textlink="">
      <xdr:nvSpPr>
        <xdr:cNvPr id="421" name="n_3aveValue【一般廃棄物処理施設】&#10;有形固定資産減価償却率"/>
        <xdr:cNvSpPr txBox="1"/>
      </xdr:nvSpPr>
      <xdr:spPr>
        <a:xfrm>
          <a:off x="13145135" y="6306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129540</xdr:rowOff>
    </xdr:from>
    <xdr:ext cx="405130" cy="258445"/>
    <xdr:sp macro="" textlink="">
      <xdr:nvSpPr>
        <xdr:cNvPr id="422" name="n_4aveValue【一般廃棄物処理施設】&#10;有形固定資産減価償却率"/>
        <xdr:cNvSpPr txBox="1"/>
      </xdr:nvSpPr>
      <xdr:spPr>
        <a:xfrm>
          <a:off x="12276455" y="6130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121285</xdr:rowOff>
    </xdr:from>
    <xdr:ext cx="405130" cy="257810"/>
    <xdr:sp macro="" textlink="">
      <xdr:nvSpPr>
        <xdr:cNvPr id="423" name="n_1mainValue【一般廃棄物処理施設】&#10;有形固定資産減価償却率"/>
        <xdr:cNvSpPr txBox="1"/>
      </xdr:nvSpPr>
      <xdr:spPr>
        <a:xfrm>
          <a:off x="14859635" y="71507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107950</xdr:rowOff>
    </xdr:from>
    <xdr:ext cx="403860" cy="258445"/>
    <xdr:sp macro="" textlink="">
      <xdr:nvSpPr>
        <xdr:cNvPr id="424" name="n_2mainValue【一般廃棄物処理施設】&#10;有形固定資産減価償却率"/>
        <xdr:cNvSpPr txBox="1"/>
      </xdr:nvSpPr>
      <xdr:spPr>
        <a:xfrm>
          <a:off x="14008735" y="71374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80010</xdr:rowOff>
    </xdr:from>
    <xdr:ext cx="403860" cy="259080"/>
    <xdr:sp macro="" textlink="">
      <xdr:nvSpPr>
        <xdr:cNvPr id="425" name="n_3mainValue【一般廃棄物処理施設】&#10;有形固定資産減価償却率"/>
        <xdr:cNvSpPr txBox="1"/>
      </xdr:nvSpPr>
      <xdr:spPr>
        <a:xfrm>
          <a:off x="13145135" y="7109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26" name="正方形/長方形 425"/>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427" name="正方形/長方形 426"/>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428" name="正方形/長方形 427"/>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429" name="正方形/長方形 428"/>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430" name="正方形/長方形 429"/>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431" name="正方形/長方形 430"/>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432" name="正方形/長方形 431"/>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3" name="正方形/長方形 432"/>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34" name="テキスト ボックス 433"/>
        <xdr:cNvSpPr txBox="1"/>
      </xdr:nvSpPr>
      <xdr:spPr>
        <a:xfrm>
          <a:off x="177673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35" name="直線コネクタ 434"/>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36" name="直線コネクタ 435"/>
        <xdr:cNvCxnSpPr/>
      </xdr:nvCxnSpPr>
      <xdr:spPr>
        <a:xfrm>
          <a:off x="17800320" y="716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161925</xdr:rowOff>
    </xdr:from>
    <xdr:ext cx="248920" cy="258445"/>
    <xdr:sp macro="" textlink="">
      <xdr:nvSpPr>
        <xdr:cNvPr id="437" name="テキスト ボックス 436"/>
        <xdr:cNvSpPr txBox="1"/>
      </xdr:nvSpPr>
      <xdr:spPr>
        <a:xfrm>
          <a:off x="17561560" y="70199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38" name="直線コネクタ 437"/>
        <xdr:cNvCxnSpPr/>
      </xdr:nvCxnSpPr>
      <xdr:spPr>
        <a:xfrm>
          <a:off x="17800320" y="670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47625</xdr:rowOff>
    </xdr:from>
    <xdr:ext cx="595630" cy="259080"/>
    <xdr:sp macro="" textlink="">
      <xdr:nvSpPr>
        <xdr:cNvPr id="439" name="テキスト ボックス 438"/>
        <xdr:cNvSpPr txBox="1"/>
      </xdr:nvSpPr>
      <xdr:spPr>
        <a:xfrm>
          <a:off x="17225010" y="65627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0" name="直線コネクタ 439"/>
        <xdr:cNvCxnSpPr/>
      </xdr:nvCxnSpPr>
      <xdr:spPr>
        <a:xfrm>
          <a:off x="17800320" y="624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104775</xdr:rowOff>
    </xdr:from>
    <xdr:ext cx="595630" cy="258445"/>
    <xdr:sp macro="" textlink="">
      <xdr:nvSpPr>
        <xdr:cNvPr id="441" name="テキスト ボックス 440"/>
        <xdr:cNvSpPr txBox="1"/>
      </xdr:nvSpPr>
      <xdr:spPr>
        <a:xfrm>
          <a:off x="17225010" y="6105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42" name="直線コネクタ 441"/>
        <xdr:cNvCxnSpPr/>
      </xdr:nvCxnSpPr>
      <xdr:spPr>
        <a:xfrm>
          <a:off x="17800320" y="579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161925</xdr:rowOff>
    </xdr:from>
    <xdr:ext cx="595630" cy="258445"/>
    <xdr:sp macro="" textlink="">
      <xdr:nvSpPr>
        <xdr:cNvPr id="443" name="テキスト ボックス 442"/>
        <xdr:cNvSpPr txBox="1"/>
      </xdr:nvSpPr>
      <xdr:spPr>
        <a:xfrm>
          <a:off x="17225010" y="56483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4" name="直線コネクタ 443"/>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59080"/>
    <xdr:sp macro="" textlink="">
      <xdr:nvSpPr>
        <xdr:cNvPr id="445" name="テキスト ボックス 444"/>
        <xdr:cNvSpPr txBox="1"/>
      </xdr:nvSpPr>
      <xdr:spPr>
        <a:xfrm>
          <a:off x="17225010" y="5191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6" name="【一般廃棄物処理施設】&#10;一人当たり有形固定資産（償却資産）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3810</xdr:rowOff>
    </xdr:from>
    <xdr:to xmlns:xdr="http://schemas.openxmlformats.org/drawingml/2006/spreadsheetDrawing">
      <xdr:col>116</xdr:col>
      <xdr:colOff>62865</xdr:colOff>
      <xdr:row>41</xdr:row>
      <xdr:rowOff>71120</xdr:rowOff>
    </xdr:to>
    <xdr:cxnSp macro="">
      <xdr:nvCxnSpPr>
        <xdr:cNvPr id="447" name="直線コネクタ 446"/>
        <xdr:cNvCxnSpPr/>
      </xdr:nvCxnSpPr>
      <xdr:spPr>
        <a:xfrm flipV="1">
          <a:off x="21571585" y="566166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75565</xdr:rowOff>
    </xdr:from>
    <xdr:ext cx="534670" cy="257810"/>
    <xdr:sp macro="" textlink="">
      <xdr:nvSpPr>
        <xdr:cNvPr id="448" name="【一般廃棄物処理施設】&#10;一人当たり有形固定資産（償却資産）額最小値テキスト"/>
        <xdr:cNvSpPr txBox="1"/>
      </xdr:nvSpPr>
      <xdr:spPr>
        <a:xfrm>
          <a:off x="21610320" y="7105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71120</xdr:rowOff>
    </xdr:from>
    <xdr:to xmlns:xdr="http://schemas.openxmlformats.org/drawingml/2006/spreadsheetDrawing">
      <xdr:col>116</xdr:col>
      <xdr:colOff>152400</xdr:colOff>
      <xdr:row>41</xdr:row>
      <xdr:rowOff>71120</xdr:rowOff>
    </xdr:to>
    <xdr:cxnSp macro="">
      <xdr:nvCxnSpPr>
        <xdr:cNvPr id="449" name="直線コネクタ 448"/>
        <xdr:cNvCxnSpPr/>
      </xdr:nvCxnSpPr>
      <xdr:spPr>
        <a:xfrm>
          <a:off x="21488400" y="7100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121920</xdr:rowOff>
    </xdr:from>
    <xdr:ext cx="598805" cy="257810"/>
    <xdr:sp macro="" textlink="">
      <xdr:nvSpPr>
        <xdr:cNvPr id="450" name="【一般廃棄物処理施設】&#10;一人当たり有形固定資産（償却資産）額最大値テキスト"/>
        <xdr:cNvSpPr txBox="1"/>
      </xdr:nvSpPr>
      <xdr:spPr>
        <a:xfrm>
          <a:off x="21610320" y="54368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3810</xdr:rowOff>
    </xdr:from>
    <xdr:to xmlns:xdr="http://schemas.openxmlformats.org/drawingml/2006/spreadsheetDrawing">
      <xdr:col>116</xdr:col>
      <xdr:colOff>152400</xdr:colOff>
      <xdr:row>33</xdr:row>
      <xdr:rowOff>3810</xdr:rowOff>
    </xdr:to>
    <xdr:cxnSp macro="">
      <xdr:nvCxnSpPr>
        <xdr:cNvPr id="451" name="直線コネクタ 450"/>
        <xdr:cNvCxnSpPr/>
      </xdr:nvCxnSpPr>
      <xdr:spPr>
        <a:xfrm>
          <a:off x="21488400" y="5661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134620</xdr:rowOff>
    </xdr:from>
    <xdr:ext cx="598805" cy="257810"/>
    <xdr:sp macro="" textlink="">
      <xdr:nvSpPr>
        <xdr:cNvPr id="452" name="【一般廃棄物処理施設】&#10;一人当たり有形固定資産（償却資産）額平均値テキスト"/>
        <xdr:cNvSpPr txBox="1"/>
      </xdr:nvSpPr>
      <xdr:spPr>
        <a:xfrm>
          <a:off x="21610320" y="63068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111760</xdr:rowOff>
    </xdr:from>
    <xdr:to xmlns:xdr="http://schemas.openxmlformats.org/drawingml/2006/spreadsheetDrawing">
      <xdr:col>116</xdr:col>
      <xdr:colOff>114300</xdr:colOff>
      <xdr:row>38</xdr:row>
      <xdr:rowOff>41910</xdr:rowOff>
    </xdr:to>
    <xdr:sp macro="" textlink="">
      <xdr:nvSpPr>
        <xdr:cNvPr id="453" name="フローチャート: 判断 452"/>
        <xdr:cNvSpPr/>
      </xdr:nvSpPr>
      <xdr:spPr>
        <a:xfrm>
          <a:off x="2152142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120650</xdr:rowOff>
    </xdr:from>
    <xdr:to xmlns:xdr="http://schemas.openxmlformats.org/drawingml/2006/spreadsheetDrawing">
      <xdr:col>112</xdr:col>
      <xdr:colOff>38100</xdr:colOff>
      <xdr:row>38</xdr:row>
      <xdr:rowOff>50800</xdr:rowOff>
    </xdr:to>
    <xdr:sp macro="" textlink="">
      <xdr:nvSpPr>
        <xdr:cNvPr id="454" name="フローチャート: 判断 453"/>
        <xdr:cNvSpPr/>
      </xdr:nvSpPr>
      <xdr:spPr>
        <a:xfrm>
          <a:off x="20708620" y="6464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14605</xdr:rowOff>
    </xdr:from>
    <xdr:to xmlns:xdr="http://schemas.openxmlformats.org/drawingml/2006/spreadsheetDrawing">
      <xdr:col>107</xdr:col>
      <xdr:colOff>101600</xdr:colOff>
      <xdr:row>38</xdr:row>
      <xdr:rowOff>116840</xdr:rowOff>
    </xdr:to>
    <xdr:sp macro="" textlink="">
      <xdr:nvSpPr>
        <xdr:cNvPr id="455" name="フローチャート: 判断 454"/>
        <xdr:cNvSpPr/>
      </xdr:nvSpPr>
      <xdr:spPr>
        <a:xfrm>
          <a:off x="19839940" y="652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75565</xdr:rowOff>
    </xdr:from>
    <xdr:to xmlns:xdr="http://schemas.openxmlformats.org/drawingml/2006/spreadsheetDrawing">
      <xdr:col>102</xdr:col>
      <xdr:colOff>165100</xdr:colOff>
      <xdr:row>39</xdr:row>
      <xdr:rowOff>5080</xdr:rowOff>
    </xdr:to>
    <xdr:sp macro="" textlink="">
      <xdr:nvSpPr>
        <xdr:cNvPr id="456" name="フローチャート: 判断 455"/>
        <xdr:cNvSpPr/>
      </xdr:nvSpPr>
      <xdr:spPr>
        <a:xfrm>
          <a:off x="18976340" y="65906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167640</xdr:rowOff>
    </xdr:from>
    <xdr:to xmlns:xdr="http://schemas.openxmlformats.org/drawingml/2006/spreadsheetDrawing">
      <xdr:col>98</xdr:col>
      <xdr:colOff>38100</xdr:colOff>
      <xdr:row>39</xdr:row>
      <xdr:rowOff>97790</xdr:rowOff>
    </xdr:to>
    <xdr:sp macro="" textlink="">
      <xdr:nvSpPr>
        <xdr:cNvPr id="457" name="フローチャート: 判断 456"/>
        <xdr:cNvSpPr/>
      </xdr:nvSpPr>
      <xdr:spPr>
        <a:xfrm>
          <a:off x="18112740" y="66827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0730" cy="258445"/>
    <xdr:sp macro="" textlink="">
      <xdr:nvSpPr>
        <xdr:cNvPr id="458" name="テキスト ボックス 457"/>
        <xdr:cNvSpPr txBox="1"/>
      </xdr:nvSpPr>
      <xdr:spPr>
        <a:xfrm>
          <a:off x="2138680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8445"/>
    <xdr:sp macro="" textlink="">
      <xdr:nvSpPr>
        <xdr:cNvPr id="459" name="テキスト ボックス 458"/>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0730" cy="258445"/>
    <xdr:sp macro="" textlink="">
      <xdr:nvSpPr>
        <xdr:cNvPr id="460" name="テキスト ボックス 459"/>
        <xdr:cNvSpPr txBox="1"/>
      </xdr:nvSpPr>
      <xdr:spPr>
        <a:xfrm>
          <a:off x="19705320" y="7616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8445"/>
    <xdr:sp macro="" textlink="">
      <xdr:nvSpPr>
        <xdr:cNvPr id="461" name="テキスト ボックス 460"/>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8445"/>
    <xdr:sp macro="" textlink="">
      <xdr:nvSpPr>
        <xdr:cNvPr id="462" name="テキスト ボックス 461"/>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167640</xdr:rowOff>
    </xdr:from>
    <xdr:to xmlns:xdr="http://schemas.openxmlformats.org/drawingml/2006/spreadsheetDrawing">
      <xdr:col>116</xdr:col>
      <xdr:colOff>114300</xdr:colOff>
      <xdr:row>38</xdr:row>
      <xdr:rowOff>98425</xdr:rowOff>
    </xdr:to>
    <xdr:sp macro="" textlink="">
      <xdr:nvSpPr>
        <xdr:cNvPr id="463" name="楕円 462"/>
        <xdr:cNvSpPr/>
      </xdr:nvSpPr>
      <xdr:spPr>
        <a:xfrm>
          <a:off x="21521420" y="65112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146685</xdr:rowOff>
    </xdr:from>
    <xdr:ext cx="598805" cy="257175"/>
    <xdr:sp macro="" textlink="">
      <xdr:nvSpPr>
        <xdr:cNvPr id="464" name="【一般廃棄物処理施設】&#10;一人当たり有形固定資産（償却資産）額該当値テキスト"/>
        <xdr:cNvSpPr txBox="1"/>
      </xdr:nvSpPr>
      <xdr:spPr>
        <a:xfrm>
          <a:off x="21610320" y="64903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60325</xdr:rowOff>
    </xdr:from>
    <xdr:to xmlns:xdr="http://schemas.openxmlformats.org/drawingml/2006/spreadsheetDrawing">
      <xdr:col>112</xdr:col>
      <xdr:colOff>38100</xdr:colOff>
      <xdr:row>38</xdr:row>
      <xdr:rowOff>161925</xdr:rowOff>
    </xdr:to>
    <xdr:sp macro="" textlink="">
      <xdr:nvSpPr>
        <xdr:cNvPr id="465" name="楕円 464"/>
        <xdr:cNvSpPr/>
      </xdr:nvSpPr>
      <xdr:spPr>
        <a:xfrm>
          <a:off x="20708620" y="65754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46990</xdr:rowOff>
    </xdr:from>
    <xdr:to xmlns:xdr="http://schemas.openxmlformats.org/drawingml/2006/spreadsheetDrawing">
      <xdr:col>116</xdr:col>
      <xdr:colOff>63500</xdr:colOff>
      <xdr:row>38</xdr:row>
      <xdr:rowOff>111760</xdr:rowOff>
    </xdr:to>
    <xdr:cxnSp macro="">
      <xdr:nvCxnSpPr>
        <xdr:cNvPr id="466" name="直線コネクタ 465"/>
        <xdr:cNvCxnSpPr/>
      </xdr:nvCxnSpPr>
      <xdr:spPr>
        <a:xfrm flipV="1">
          <a:off x="20759420" y="6562090"/>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167640</xdr:rowOff>
    </xdr:to>
    <xdr:sp macro="" textlink="">
      <xdr:nvSpPr>
        <xdr:cNvPr id="467" name="楕円 466"/>
        <xdr:cNvSpPr/>
      </xdr:nvSpPr>
      <xdr:spPr>
        <a:xfrm>
          <a:off x="19839940" y="65843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111760</xdr:rowOff>
    </xdr:from>
    <xdr:to xmlns:xdr="http://schemas.openxmlformats.org/drawingml/2006/spreadsheetDrawing">
      <xdr:col>111</xdr:col>
      <xdr:colOff>177800</xdr:colOff>
      <xdr:row>38</xdr:row>
      <xdr:rowOff>120650</xdr:rowOff>
    </xdr:to>
    <xdr:cxnSp macro="">
      <xdr:nvCxnSpPr>
        <xdr:cNvPr id="468" name="直線コネクタ 467"/>
        <xdr:cNvCxnSpPr/>
      </xdr:nvCxnSpPr>
      <xdr:spPr>
        <a:xfrm flipV="1">
          <a:off x="19890740" y="6626860"/>
          <a:ext cx="8686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80010</xdr:rowOff>
    </xdr:from>
    <xdr:to xmlns:xdr="http://schemas.openxmlformats.org/drawingml/2006/spreadsheetDrawing">
      <xdr:col>102</xdr:col>
      <xdr:colOff>165100</xdr:colOff>
      <xdr:row>39</xdr:row>
      <xdr:rowOff>9525</xdr:rowOff>
    </xdr:to>
    <xdr:sp macro="" textlink="">
      <xdr:nvSpPr>
        <xdr:cNvPr id="469" name="楕円 468"/>
        <xdr:cNvSpPr/>
      </xdr:nvSpPr>
      <xdr:spPr>
        <a:xfrm>
          <a:off x="18976340" y="6595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120650</xdr:rowOff>
    </xdr:from>
    <xdr:to xmlns:xdr="http://schemas.openxmlformats.org/drawingml/2006/spreadsheetDrawing">
      <xdr:col>107</xdr:col>
      <xdr:colOff>50800</xdr:colOff>
      <xdr:row>38</xdr:row>
      <xdr:rowOff>130175</xdr:rowOff>
    </xdr:to>
    <xdr:cxnSp macro="">
      <xdr:nvCxnSpPr>
        <xdr:cNvPr id="470" name="直線コネクタ 469"/>
        <xdr:cNvCxnSpPr/>
      </xdr:nvCxnSpPr>
      <xdr:spPr>
        <a:xfrm flipV="1">
          <a:off x="19027140" y="663575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36</xdr:row>
      <xdr:rowOff>67310</xdr:rowOff>
    </xdr:from>
    <xdr:ext cx="597535" cy="257175"/>
    <xdr:sp macro="" textlink="">
      <xdr:nvSpPr>
        <xdr:cNvPr id="471" name="n_1aveValue【一般廃棄物処理施設】&#10;一人当たり有形固定資産（償却資産）額"/>
        <xdr:cNvSpPr txBox="1"/>
      </xdr:nvSpPr>
      <xdr:spPr>
        <a:xfrm>
          <a:off x="20452080" y="62395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133350</xdr:rowOff>
    </xdr:from>
    <xdr:ext cx="598805" cy="257810"/>
    <xdr:sp macro="" textlink="">
      <xdr:nvSpPr>
        <xdr:cNvPr id="472" name="n_2aveValue【一般廃棄物処理施設】&#10;一人当たり有形固定資産（償却資産）額"/>
        <xdr:cNvSpPr txBox="1"/>
      </xdr:nvSpPr>
      <xdr:spPr>
        <a:xfrm>
          <a:off x="19601180" y="63055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22225</xdr:rowOff>
    </xdr:from>
    <xdr:ext cx="597535" cy="258445"/>
    <xdr:sp macro="" textlink="">
      <xdr:nvSpPr>
        <xdr:cNvPr id="473" name="n_3aveValue【一般廃棄物処理施設】&#10;一人当たり有形固定資産（償却資産）額"/>
        <xdr:cNvSpPr txBox="1"/>
      </xdr:nvSpPr>
      <xdr:spPr>
        <a:xfrm>
          <a:off x="18732500" y="63658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114300</xdr:rowOff>
    </xdr:from>
    <xdr:ext cx="533400" cy="259080"/>
    <xdr:sp macro="" textlink="">
      <xdr:nvSpPr>
        <xdr:cNvPr id="474" name="n_4aveValue【一般廃棄物処理施設】&#10;一人当たり有形固定資産（償却資産）額"/>
        <xdr:cNvSpPr txBox="1"/>
      </xdr:nvSpPr>
      <xdr:spPr>
        <a:xfrm>
          <a:off x="17901285" y="6457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153035</xdr:rowOff>
    </xdr:from>
    <xdr:ext cx="597535" cy="259080"/>
    <xdr:sp macro="" textlink="">
      <xdr:nvSpPr>
        <xdr:cNvPr id="475" name="n_1mainValue【一般廃棄物処理施設】&#10;一人当たり有形固定資産（償却資産）額"/>
        <xdr:cNvSpPr txBox="1"/>
      </xdr:nvSpPr>
      <xdr:spPr>
        <a:xfrm>
          <a:off x="20452080" y="66681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161925</xdr:rowOff>
    </xdr:from>
    <xdr:ext cx="598805" cy="258445"/>
    <xdr:sp macro="" textlink="">
      <xdr:nvSpPr>
        <xdr:cNvPr id="476" name="n_2mainValue【一般廃棄物処理施設】&#10;一人当たり有形固定資産（償却資産）額"/>
        <xdr:cNvSpPr txBox="1"/>
      </xdr:nvSpPr>
      <xdr:spPr>
        <a:xfrm>
          <a:off x="19601180" y="6677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635</xdr:rowOff>
    </xdr:from>
    <xdr:ext cx="597535" cy="259080"/>
    <xdr:sp macro="" textlink="">
      <xdr:nvSpPr>
        <xdr:cNvPr id="477" name="n_3mainValue【一般廃棄物処理施設】&#10;一人当たり有形固定資産（償却資産）額"/>
        <xdr:cNvSpPr txBox="1"/>
      </xdr:nvSpPr>
      <xdr:spPr>
        <a:xfrm>
          <a:off x="18732500" y="66871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8" name="正方形/長方形 477"/>
        <xdr:cNvSpPr/>
      </xdr:nvSpPr>
      <xdr:spPr>
        <a:xfrm>
          <a:off x="1211580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9" name="正方形/長方形 478"/>
        <xdr:cNvSpPr/>
      </xdr:nvSpPr>
      <xdr:spPr>
        <a:xfrm>
          <a:off x="12237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31115</xdr:rowOff>
    </xdr:to>
    <xdr:sp macro="" textlink="">
      <xdr:nvSpPr>
        <xdr:cNvPr id="480" name="正方形/長方形 479"/>
        <xdr:cNvSpPr/>
      </xdr:nvSpPr>
      <xdr:spPr>
        <a:xfrm>
          <a:off x="12237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1" name="正方形/長方形 480"/>
        <xdr:cNvSpPr/>
      </xdr:nvSpPr>
      <xdr:spPr>
        <a:xfrm>
          <a:off x="13228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31115</xdr:rowOff>
    </xdr:to>
    <xdr:sp macro="" textlink="">
      <xdr:nvSpPr>
        <xdr:cNvPr id="482" name="正方形/長方形 481"/>
        <xdr:cNvSpPr/>
      </xdr:nvSpPr>
      <xdr:spPr>
        <a:xfrm>
          <a:off x="13228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3" name="正方形/長方形 482"/>
        <xdr:cNvSpPr/>
      </xdr:nvSpPr>
      <xdr:spPr>
        <a:xfrm>
          <a:off x="14340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31115</xdr:rowOff>
    </xdr:to>
    <xdr:sp macro="" textlink="">
      <xdr:nvSpPr>
        <xdr:cNvPr id="484" name="正方形/長方形 483"/>
        <xdr:cNvSpPr/>
      </xdr:nvSpPr>
      <xdr:spPr>
        <a:xfrm>
          <a:off x="14340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5" name="正方形/長方形 484"/>
        <xdr:cNvSpPr/>
      </xdr:nvSpPr>
      <xdr:spPr>
        <a:xfrm>
          <a:off x="1211580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180" cy="225425"/>
    <xdr:sp macro="" textlink="">
      <xdr:nvSpPr>
        <xdr:cNvPr id="486" name="テキスト ボックス 485"/>
        <xdr:cNvSpPr txBox="1"/>
      </xdr:nvSpPr>
      <xdr:spPr>
        <a:xfrm>
          <a:off x="12077700" y="89528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7" name="直線コネクタ 486"/>
        <xdr:cNvCxnSpPr/>
      </xdr:nvCxnSpPr>
      <xdr:spPr>
        <a:xfrm>
          <a:off x="1211580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7175"/>
    <xdr:sp macro="" textlink="">
      <xdr:nvSpPr>
        <xdr:cNvPr id="488" name="テキスト ボックス 487"/>
        <xdr:cNvSpPr txBox="1"/>
      </xdr:nvSpPr>
      <xdr:spPr>
        <a:xfrm>
          <a:off x="11663680" y="11287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89" name="直線コネクタ 488"/>
        <xdr:cNvCxnSpPr/>
      </xdr:nvCxnSpPr>
      <xdr:spPr>
        <a:xfrm>
          <a:off x="1211580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104775</xdr:rowOff>
    </xdr:from>
    <xdr:ext cx="467360" cy="258445"/>
    <xdr:sp macro="" textlink="">
      <xdr:nvSpPr>
        <xdr:cNvPr id="490" name="テキスト ボックス 489"/>
        <xdr:cNvSpPr txBox="1"/>
      </xdr:nvSpPr>
      <xdr:spPr>
        <a:xfrm>
          <a:off x="1166368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177800</xdr:colOff>
      <xdr:row>62</xdr:row>
      <xdr:rowOff>37465</xdr:rowOff>
    </xdr:to>
    <xdr:cxnSp macro="">
      <xdr:nvCxnSpPr>
        <xdr:cNvPr id="491" name="直線コネクタ 490"/>
        <xdr:cNvCxnSpPr/>
      </xdr:nvCxnSpPr>
      <xdr:spPr>
        <a:xfrm>
          <a:off x="1211580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7810"/>
    <xdr:sp macro="" textlink="">
      <xdr:nvSpPr>
        <xdr:cNvPr id="492" name="テキスト ボックス 491"/>
        <xdr:cNvSpPr txBox="1"/>
      </xdr:nvSpPr>
      <xdr:spPr>
        <a:xfrm>
          <a:off x="11722735" y="10525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93" name="直線コネクタ 492"/>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94" name="テキスト ボックス 493"/>
        <xdr:cNvSpPr txBox="1"/>
      </xdr:nvSpPr>
      <xdr:spPr>
        <a:xfrm>
          <a:off x="1172273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95" name="直線コネクタ 494"/>
        <xdr:cNvCxnSpPr/>
      </xdr:nvCxnSpPr>
      <xdr:spPr>
        <a:xfrm>
          <a:off x="1211580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161925</xdr:rowOff>
    </xdr:from>
    <xdr:ext cx="403225" cy="258445"/>
    <xdr:sp macro="" textlink="">
      <xdr:nvSpPr>
        <xdr:cNvPr id="496" name="テキスト ボックス 495"/>
        <xdr:cNvSpPr txBox="1"/>
      </xdr:nvSpPr>
      <xdr:spPr>
        <a:xfrm>
          <a:off x="11722735" y="9763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94615</xdr:rowOff>
    </xdr:from>
    <xdr:to xmlns:xdr="http://schemas.openxmlformats.org/drawingml/2006/spreadsheetDrawing">
      <xdr:col>89</xdr:col>
      <xdr:colOff>177800</xdr:colOff>
      <xdr:row>55</xdr:row>
      <xdr:rowOff>94615</xdr:rowOff>
    </xdr:to>
    <xdr:cxnSp macro="">
      <xdr:nvCxnSpPr>
        <xdr:cNvPr id="497" name="直線コネクタ 496"/>
        <xdr:cNvCxnSpPr/>
      </xdr:nvCxnSpPr>
      <xdr:spPr>
        <a:xfrm>
          <a:off x="1211580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123825</xdr:rowOff>
    </xdr:from>
    <xdr:ext cx="403225" cy="257175"/>
    <xdr:sp macro="" textlink="">
      <xdr:nvSpPr>
        <xdr:cNvPr id="498" name="テキスト ボックス 497"/>
        <xdr:cNvSpPr txBox="1"/>
      </xdr:nvSpPr>
      <xdr:spPr>
        <a:xfrm>
          <a:off x="11722735" y="93821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9" name="直線コネクタ 498"/>
        <xdr:cNvCxnSpPr/>
      </xdr:nvCxnSpPr>
      <xdr:spPr>
        <a:xfrm>
          <a:off x="1211580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9090" cy="257175"/>
    <xdr:sp macro="" textlink="">
      <xdr:nvSpPr>
        <xdr:cNvPr id="500" name="テキスト ボックス 499"/>
        <xdr:cNvSpPr txBox="1"/>
      </xdr:nvSpPr>
      <xdr:spPr>
        <a:xfrm>
          <a:off x="11786870" y="900176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1" name="【保健センター・保健所】&#10;有形固定資産減価償却率グラフ枠"/>
        <xdr:cNvSpPr/>
      </xdr:nvSpPr>
      <xdr:spPr>
        <a:xfrm>
          <a:off x="1211580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123190</xdr:rowOff>
    </xdr:from>
    <xdr:to xmlns:xdr="http://schemas.openxmlformats.org/drawingml/2006/spreadsheetDrawing">
      <xdr:col>85</xdr:col>
      <xdr:colOff>126365</xdr:colOff>
      <xdr:row>63</xdr:row>
      <xdr:rowOff>59055</xdr:rowOff>
    </xdr:to>
    <xdr:cxnSp macro="">
      <xdr:nvCxnSpPr>
        <xdr:cNvPr id="502" name="直線コネクタ 501"/>
        <xdr:cNvCxnSpPr/>
      </xdr:nvCxnSpPr>
      <xdr:spPr>
        <a:xfrm flipV="1">
          <a:off x="15887065" y="9724390"/>
          <a:ext cx="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62230</xdr:rowOff>
    </xdr:from>
    <xdr:ext cx="405130" cy="259080"/>
    <xdr:sp macro="" textlink="">
      <xdr:nvSpPr>
        <xdr:cNvPr id="503" name="【保健センター・保健所】&#10;有形固定資産減価償却率最小値テキスト"/>
        <xdr:cNvSpPr txBox="1"/>
      </xdr:nvSpPr>
      <xdr:spPr>
        <a:xfrm>
          <a:off x="15925800" y="1086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59055</xdr:rowOff>
    </xdr:from>
    <xdr:to xmlns:xdr="http://schemas.openxmlformats.org/drawingml/2006/spreadsheetDrawing">
      <xdr:col>86</xdr:col>
      <xdr:colOff>25400</xdr:colOff>
      <xdr:row>63</xdr:row>
      <xdr:rowOff>59055</xdr:rowOff>
    </xdr:to>
    <xdr:cxnSp macro="">
      <xdr:nvCxnSpPr>
        <xdr:cNvPr id="504" name="直線コネクタ 503"/>
        <xdr:cNvCxnSpPr/>
      </xdr:nvCxnSpPr>
      <xdr:spPr>
        <a:xfrm>
          <a:off x="15798800" y="10860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69850</xdr:rowOff>
    </xdr:from>
    <xdr:ext cx="405130" cy="258445"/>
    <xdr:sp macro="" textlink="">
      <xdr:nvSpPr>
        <xdr:cNvPr id="505" name="【保健センター・保健所】&#10;有形固定資産減価償却率最大値テキスト"/>
        <xdr:cNvSpPr txBox="1"/>
      </xdr:nvSpPr>
      <xdr:spPr>
        <a:xfrm>
          <a:off x="15925800" y="9499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123190</xdr:rowOff>
    </xdr:from>
    <xdr:to xmlns:xdr="http://schemas.openxmlformats.org/drawingml/2006/spreadsheetDrawing">
      <xdr:col>86</xdr:col>
      <xdr:colOff>25400</xdr:colOff>
      <xdr:row>56</xdr:row>
      <xdr:rowOff>123190</xdr:rowOff>
    </xdr:to>
    <xdr:cxnSp macro="">
      <xdr:nvCxnSpPr>
        <xdr:cNvPr id="506" name="直線コネクタ 505"/>
        <xdr:cNvCxnSpPr/>
      </xdr:nvCxnSpPr>
      <xdr:spPr>
        <a:xfrm>
          <a:off x="15798800" y="9724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64770</xdr:rowOff>
    </xdr:from>
    <xdr:ext cx="405130" cy="257810"/>
    <xdr:sp macro="" textlink="">
      <xdr:nvSpPr>
        <xdr:cNvPr id="507" name="【保健センター・保健所】&#10;有形固定資産減価償却率平均値テキスト"/>
        <xdr:cNvSpPr txBox="1"/>
      </xdr:nvSpPr>
      <xdr:spPr>
        <a:xfrm>
          <a:off x="15925800" y="100088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86360</xdr:rowOff>
    </xdr:from>
    <xdr:to xmlns:xdr="http://schemas.openxmlformats.org/drawingml/2006/spreadsheetDrawing">
      <xdr:col>85</xdr:col>
      <xdr:colOff>177800</xdr:colOff>
      <xdr:row>59</xdr:row>
      <xdr:rowOff>15875</xdr:rowOff>
    </xdr:to>
    <xdr:sp macro="" textlink="">
      <xdr:nvSpPr>
        <xdr:cNvPr id="508" name="フローチャート: 判断 507"/>
        <xdr:cNvSpPr/>
      </xdr:nvSpPr>
      <xdr:spPr>
        <a:xfrm>
          <a:off x="158369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57785</xdr:rowOff>
    </xdr:from>
    <xdr:to xmlns:xdr="http://schemas.openxmlformats.org/drawingml/2006/spreadsheetDrawing">
      <xdr:col>81</xdr:col>
      <xdr:colOff>101600</xdr:colOff>
      <xdr:row>58</xdr:row>
      <xdr:rowOff>158750</xdr:rowOff>
    </xdr:to>
    <xdr:sp macro="" textlink="">
      <xdr:nvSpPr>
        <xdr:cNvPr id="509" name="フローチャート: 判断 508"/>
        <xdr:cNvSpPr/>
      </xdr:nvSpPr>
      <xdr:spPr>
        <a:xfrm>
          <a:off x="15019020" y="100018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44450</xdr:rowOff>
    </xdr:from>
    <xdr:to xmlns:xdr="http://schemas.openxmlformats.org/drawingml/2006/spreadsheetDrawing">
      <xdr:col>76</xdr:col>
      <xdr:colOff>165100</xdr:colOff>
      <xdr:row>58</xdr:row>
      <xdr:rowOff>146050</xdr:rowOff>
    </xdr:to>
    <xdr:sp macro="" textlink="">
      <xdr:nvSpPr>
        <xdr:cNvPr id="510" name="フローチャート: 判断 509"/>
        <xdr:cNvSpPr/>
      </xdr:nvSpPr>
      <xdr:spPr>
        <a:xfrm>
          <a:off x="1415542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167640</xdr:rowOff>
    </xdr:from>
    <xdr:to xmlns:xdr="http://schemas.openxmlformats.org/drawingml/2006/spreadsheetDrawing">
      <xdr:col>72</xdr:col>
      <xdr:colOff>38100</xdr:colOff>
      <xdr:row>58</xdr:row>
      <xdr:rowOff>100330</xdr:rowOff>
    </xdr:to>
    <xdr:sp macro="" textlink="">
      <xdr:nvSpPr>
        <xdr:cNvPr id="511" name="フローチャート: 判断 510"/>
        <xdr:cNvSpPr/>
      </xdr:nvSpPr>
      <xdr:spPr>
        <a:xfrm>
          <a:off x="13291820" y="99402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97790</xdr:rowOff>
    </xdr:from>
    <xdr:to xmlns:xdr="http://schemas.openxmlformats.org/drawingml/2006/spreadsheetDrawing">
      <xdr:col>67</xdr:col>
      <xdr:colOff>101600</xdr:colOff>
      <xdr:row>58</xdr:row>
      <xdr:rowOff>27940</xdr:rowOff>
    </xdr:to>
    <xdr:sp macro="" textlink="">
      <xdr:nvSpPr>
        <xdr:cNvPr id="512" name="フローチャート: 判断 511"/>
        <xdr:cNvSpPr/>
      </xdr:nvSpPr>
      <xdr:spPr>
        <a:xfrm>
          <a:off x="1242314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13" name="テキスト ボックス 512"/>
        <xdr:cNvSpPr txBox="1"/>
      </xdr:nvSpPr>
      <xdr:spPr>
        <a:xfrm>
          <a:off x="157022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7810"/>
    <xdr:sp macro="" textlink="">
      <xdr:nvSpPr>
        <xdr:cNvPr id="514" name="テキスト ボックス 513"/>
        <xdr:cNvSpPr txBox="1"/>
      </xdr:nvSpPr>
      <xdr:spPr>
        <a:xfrm>
          <a:off x="148844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15" name="テキスト ボックス 514"/>
        <xdr:cNvSpPr txBox="1"/>
      </xdr:nvSpPr>
      <xdr:spPr>
        <a:xfrm>
          <a:off x="1402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16" name="テキスト ボックス 515"/>
        <xdr:cNvSpPr txBox="1"/>
      </xdr:nvSpPr>
      <xdr:spPr>
        <a:xfrm>
          <a:off x="131572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7810"/>
    <xdr:sp macro="" textlink="">
      <xdr:nvSpPr>
        <xdr:cNvPr id="517" name="テキスト ボックス 516"/>
        <xdr:cNvSpPr txBox="1"/>
      </xdr:nvSpPr>
      <xdr:spPr>
        <a:xfrm>
          <a:off x="122885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80645</xdr:rowOff>
    </xdr:from>
    <xdr:to xmlns:xdr="http://schemas.openxmlformats.org/drawingml/2006/spreadsheetDrawing">
      <xdr:col>85</xdr:col>
      <xdr:colOff>177800</xdr:colOff>
      <xdr:row>58</xdr:row>
      <xdr:rowOff>10160</xdr:rowOff>
    </xdr:to>
    <xdr:sp macro="" textlink="">
      <xdr:nvSpPr>
        <xdr:cNvPr id="518" name="楕円 517"/>
        <xdr:cNvSpPr/>
      </xdr:nvSpPr>
      <xdr:spPr>
        <a:xfrm>
          <a:off x="15836900" y="9853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102870</xdr:rowOff>
    </xdr:from>
    <xdr:ext cx="405130" cy="259080"/>
    <xdr:sp macro="" textlink="">
      <xdr:nvSpPr>
        <xdr:cNvPr id="519" name="【保健センター・保健所】&#10;有形固定資産減価償却率該当値テキスト"/>
        <xdr:cNvSpPr txBox="1"/>
      </xdr:nvSpPr>
      <xdr:spPr>
        <a:xfrm>
          <a:off x="15925800" y="970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42545</xdr:rowOff>
    </xdr:from>
    <xdr:to xmlns:xdr="http://schemas.openxmlformats.org/drawingml/2006/spreadsheetDrawing">
      <xdr:col>81</xdr:col>
      <xdr:colOff>101600</xdr:colOff>
      <xdr:row>57</xdr:row>
      <xdr:rowOff>144145</xdr:rowOff>
    </xdr:to>
    <xdr:sp macro="" textlink="">
      <xdr:nvSpPr>
        <xdr:cNvPr id="520" name="楕円 519"/>
        <xdr:cNvSpPr/>
      </xdr:nvSpPr>
      <xdr:spPr>
        <a:xfrm>
          <a:off x="1501902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92710</xdr:rowOff>
    </xdr:from>
    <xdr:to xmlns:xdr="http://schemas.openxmlformats.org/drawingml/2006/spreadsheetDrawing">
      <xdr:col>85</xdr:col>
      <xdr:colOff>127000</xdr:colOff>
      <xdr:row>57</xdr:row>
      <xdr:rowOff>130810</xdr:rowOff>
    </xdr:to>
    <xdr:cxnSp macro="">
      <xdr:nvCxnSpPr>
        <xdr:cNvPr id="521" name="直線コネクタ 520"/>
        <xdr:cNvCxnSpPr/>
      </xdr:nvCxnSpPr>
      <xdr:spPr>
        <a:xfrm>
          <a:off x="15069820" y="9865360"/>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1905</xdr:rowOff>
    </xdr:from>
    <xdr:to xmlns:xdr="http://schemas.openxmlformats.org/drawingml/2006/spreadsheetDrawing">
      <xdr:col>76</xdr:col>
      <xdr:colOff>165100</xdr:colOff>
      <xdr:row>57</xdr:row>
      <xdr:rowOff>103505</xdr:rowOff>
    </xdr:to>
    <xdr:sp macro="" textlink="">
      <xdr:nvSpPr>
        <xdr:cNvPr id="522" name="楕円 521"/>
        <xdr:cNvSpPr/>
      </xdr:nvSpPr>
      <xdr:spPr>
        <a:xfrm>
          <a:off x="1415542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53340</xdr:rowOff>
    </xdr:from>
    <xdr:to xmlns:xdr="http://schemas.openxmlformats.org/drawingml/2006/spreadsheetDrawing">
      <xdr:col>81</xdr:col>
      <xdr:colOff>50800</xdr:colOff>
      <xdr:row>57</xdr:row>
      <xdr:rowOff>92710</xdr:rowOff>
    </xdr:to>
    <xdr:cxnSp macro="">
      <xdr:nvCxnSpPr>
        <xdr:cNvPr id="523" name="直線コネクタ 522"/>
        <xdr:cNvCxnSpPr/>
      </xdr:nvCxnSpPr>
      <xdr:spPr>
        <a:xfrm>
          <a:off x="14206220" y="9825990"/>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135890</xdr:rowOff>
    </xdr:from>
    <xdr:to xmlns:xdr="http://schemas.openxmlformats.org/drawingml/2006/spreadsheetDrawing">
      <xdr:col>72</xdr:col>
      <xdr:colOff>38100</xdr:colOff>
      <xdr:row>57</xdr:row>
      <xdr:rowOff>65405</xdr:rowOff>
    </xdr:to>
    <xdr:sp macro="" textlink="">
      <xdr:nvSpPr>
        <xdr:cNvPr id="524" name="楕円 523"/>
        <xdr:cNvSpPr/>
      </xdr:nvSpPr>
      <xdr:spPr>
        <a:xfrm>
          <a:off x="13291820" y="973709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14605</xdr:rowOff>
    </xdr:from>
    <xdr:to xmlns:xdr="http://schemas.openxmlformats.org/drawingml/2006/spreadsheetDrawing">
      <xdr:col>76</xdr:col>
      <xdr:colOff>114300</xdr:colOff>
      <xdr:row>57</xdr:row>
      <xdr:rowOff>53340</xdr:rowOff>
    </xdr:to>
    <xdr:cxnSp macro="">
      <xdr:nvCxnSpPr>
        <xdr:cNvPr id="525" name="直線コネクタ 524"/>
        <xdr:cNvCxnSpPr/>
      </xdr:nvCxnSpPr>
      <xdr:spPr>
        <a:xfrm>
          <a:off x="13342620" y="9787255"/>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149860</xdr:rowOff>
    </xdr:from>
    <xdr:ext cx="405130" cy="259080"/>
    <xdr:sp macro="" textlink="">
      <xdr:nvSpPr>
        <xdr:cNvPr id="526" name="n_1aveValue【保健センター・保健所】&#10;有形固定資産減価償却率"/>
        <xdr:cNvSpPr txBox="1"/>
      </xdr:nvSpPr>
      <xdr:spPr>
        <a:xfrm>
          <a:off x="14859635" y="10093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137160</xdr:rowOff>
    </xdr:from>
    <xdr:ext cx="403860" cy="259080"/>
    <xdr:sp macro="" textlink="">
      <xdr:nvSpPr>
        <xdr:cNvPr id="527" name="n_2aveValue【保健センター・保健所】&#10;有形固定資産減価償却率"/>
        <xdr:cNvSpPr txBox="1"/>
      </xdr:nvSpPr>
      <xdr:spPr>
        <a:xfrm>
          <a:off x="14008735" y="10081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90805</xdr:rowOff>
    </xdr:from>
    <xdr:ext cx="403860" cy="258445"/>
    <xdr:sp macro="" textlink="">
      <xdr:nvSpPr>
        <xdr:cNvPr id="528" name="n_3aveValue【保健センター・保健所】&#10;有形固定資産減価償却率"/>
        <xdr:cNvSpPr txBox="1"/>
      </xdr:nvSpPr>
      <xdr:spPr>
        <a:xfrm>
          <a:off x="13145135" y="100349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44450</xdr:rowOff>
    </xdr:from>
    <xdr:ext cx="405130" cy="259080"/>
    <xdr:sp macro="" textlink="">
      <xdr:nvSpPr>
        <xdr:cNvPr id="529" name="n_4aveValue【保健センター・保健所】&#10;有形固定資産減価償却率"/>
        <xdr:cNvSpPr txBox="1"/>
      </xdr:nvSpPr>
      <xdr:spPr>
        <a:xfrm>
          <a:off x="12276455" y="9645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160020</xdr:rowOff>
    </xdr:from>
    <xdr:ext cx="405130" cy="259080"/>
    <xdr:sp macro="" textlink="">
      <xdr:nvSpPr>
        <xdr:cNvPr id="530" name="n_1mainValue【保健センター・保健所】&#10;有形固定資産減価償却率"/>
        <xdr:cNvSpPr txBox="1"/>
      </xdr:nvSpPr>
      <xdr:spPr>
        <a:xfrm>
          <a:off x="14859635" y="9589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120650</xdr:rowOff>
    </xdr:from>
    <xdr:ext cx="403860" cy="257810"/>
    <xdr:sp macro="" textlink="">
      <xdr:nvSpPr>
        <xdr:cNvPr id="531" name="n_2mainValue【保健センター・保健所】&#10;有形固定資産減価償却率"/>
        <xdr:cNvSpPr txBox="1"/>
      </xdr:nvSpPr>
      <xdr:spPr>
        <a:xfrm>
          <a:off x="14008735" y="95504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82550</xdr:rowOff>
    </xdr:from>
    <xdr:ext cx="403860" cy="259080"/>
    <xdr:sp macro="" textlink="">
      <xdr:nvSpPr>
        <xdr:cNvPr id="532" name="n_3mainValue【保健センター・保健所】&#10;有形固定資産減価償却率"/>
        <xdr:cNvSpPr txBox="1"/>
      </xdr:nvSpPr>
      <xdr:spPr>
        <a:xfrm>
          <a:off x="13145135" y="9512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33" name="正方形/長方形 532"/>
        <xdr:cNvSpPr/>
      </xdr:nvSpPr>
      <xdr:spPr>
        <a:xfrm>
          <a:off x="1780032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34" name="正方形/長方形 533"/>
        <xdr:cNvSpPr/>
      </xdr:nvSpPr>
      <xdr:spPr>
        <a:xfrm>
          <a:off x="17927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31115</xdr:rowOff>
    </xdr:to>
    <xdr:sp macro="" textlink="">
      <xdr:nvSpPr>
        <xdr:cNvPr id="535" name="正方形/長方形 534"/>
        <xdr:cNvSpPr/>
      </xdr:nvSpPr>
      <xdr:spPr>
        <a:xfrm>
          <a:off x="17927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36" name="正方形/長方形 535"/>
        <xdr:cNvSpPr/>
      </xdr:nvSpPr>
      <xdr:spPr>
        <a:xfrm>
          <a:off x="18912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31115</xdr:rowOff>
    </xdr:to>
    <xdr:sp macro="" textlink="">
      <xdr:nvSpPr>
        <xdr:cNvPr id="537" name="正方形/長方形 536"/>
        <xdr:cNvSpPr/>
      </xdr:nvSpPr>
      <xdr:spPr>
        <a:xfrm>
          <a:off x="18912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38" name="正方形/長方形 537"/>
        <xdr:cNvSpPr/>
      </xdr:nvSpPr>
      <xdr:spPr>
        <a:xfrm>
          <a:off x="2002536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31115</xdr:rowOff>
    </xdr:to>
    <xdr:sp macro="" textlink="">
      <xdr:nvSpPr>
        <xdr:cNvPr id="539" name="正方形/長方形 538"/>
        <xdr:cNvSpPr/>
      </xdr:nvSpPr>
      <xdr:spPr>
        <a:xfrm>
          <a:off x="2002536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0" name="正方形/長方形 539"/>
        <xdr:cNvSpPr/>
      </xdr:nvSpPr>
      <xdr:spPr>
        <a:xfrm>
          <a:off x="1780032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885" cy="225425"/>
    <xdr:sp macro="" textlink="">
      <xdr:nvSpPr>
        <xdr:cNvPr id="541" name="テキスト ボックス 540"/>
        <xdr:cNvSpPr txBox="1"/>
      </xdr:nvSpPr>
      <xdr:spPr>
        <a:xfrm>
          <a:off x="17767300" y="89528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2" name="直線コネクタ 541"/>
        <xdr:cNvCxnSpPr/>
      </xdr:nvCxnSpPr>
      <xdr:spPr>
        <a:xfrm>
          <a:off x="1780032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130175</xdr:rowOff>
    </xdr:from>
    <xdr:to xmlns:xdr="http://schemas.openxmlformats.org/drawingml/2006/spreadsheetDrawing">
      <xdr:col>120</xdr:col>
      <xdr:colOff>114300</xdr:colOff>
      <xdr:row>64</xdr:row>
      <xdr:rowOff>130175</xdr:rowOff>
    </xdr:to>
    <xdr:cxnSp macro="">
      <xdr:nvCxnSpPr>
        <xdr:cNvPr id="543" name="直線コネクタ 542"/>
        <xdr:cNvCxnSpPr/>
      </xdr:nvCxnSpPr>
      <xdr:spPr>
        <a:xfrm>
          <a:off x="1780032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159385</xdr:rowOff>
    </xdr:from>
    <xdr:ext cx="467360" cy="258445"/>
    <xdr:sp macro="" textlink="">
      <xdr:nvSpPr>
        <xdr:cNvPr id="544" name="テキスト ボックス 543"/>
        <xdr:cNvSpPr txBox="1"/>
      </xdr:nvSpPr>
      <xdr:spPr>
        <a:xfrm>
          <a:off x="17348200" y="1096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45" name="直線コネクタ 544"/>
        <xdr:cNvCxnSpPr/>
      </xdr:nvCxnSpPr>
      <xdr:spPr>
        <a:xfrm>
          <a:off x="1780032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3810</xdr:rowOff>
    </xdr:from>
    <xdr:ext cx="467360" cy="259080"/>
    <xdr:sp macro="" textlink="">
      <xdr:nvSpPr>
        <xdr:cNvPr id="546" name="テキスト ボックス 545"/>
        <xdr:cNvSpPr txBox="1"/>
      </xdr:nvSpPr>
      <xdr:spPr>
        <a:xfrm>
          <a:off x="17348200" y="1063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162560</xdr:rowOff>
    </xdr:from>
    <xdr:to xmlns:xdr="http://schemas.openxmlformats.org/drawingml/2006/spreadsheetDrawing">
      <xdr:col>120</xdr:col>
      <xdr:colOff>114300</xdr:colOff>
      <xdr:row>60</xdr:row>
      <xdr:rowOff>162560</xdr:rowOff>
    </xdr:to>
    <xdr:cxnSp macro="">
      <xdr:nvCxnSpPr>
        <xdr:cNvPr id="547" name="直線コネクタ 546"/>
        <xdr:cNvCxnSpPr/>
      </xdr:nvCxnSpPr>
      <xdr:spPr>
        <a:xfrm>
          <a:off x="1780032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7360" cy="257810"/>
    <xdr:sp macro="" textlink="">
      <xdr:nvSpPr>
        <xdr:cNvPr id="548" name="テキスト ボックス 547"/>
        <xdr:cNvSpPr txBox="1"/>
      </xdr:nvSpPr>
      <xdr:spPr>
        <a:xfrm>
          <a:off x="17348200" y="1030795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49" name="直線コネクタ 548"/>
        <xdr:cNvCxnSpPr/>
      </xdr:nvCxnSpPr>
      <xdr:spPr>
        <a:xfrm>
          <a:off x="1780032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36830</xdr:rowOff>
    </xdr:from>
    <xdr:ext cx="467360" cy="259080"/>
    <xdr:sp macro="" textlink="">
      <xdr:nvSpPr>
        <xdr:cNvPr id="550" name="テキスト ボックス 549"/>
        <xdr:cNvSpPr txBox="1"/>
      </xdr:nvSpPr>
      <xdr:spPr>
        <a:xfrm>
          <a:off x="17348200" y="9980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51" name="直線コネクタ 550"/>
        <xdr:cNvCxnSpPr/>
      </xdr:nvCxnSpPr>
      <xdr:spPr>
        <a:xfrm>
          <a:off x="1780032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7360" cy="257175"/>
    <xdr:sp macro="" textlink="">
      <xdr:nvSpPr>
        <xdr:cNvPr id="552" name="テキスト ボックス 551"/>
        <xdr:cNvSpPr txBox="1"/>
      </xdr:nvSpPr>
      <xdr:spPr>
        <a:xfrm>
          <a:off x="17348200" y="965517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53" name="直線コネクタ 552"/>
        <xdr:cNvCxnSpPr/>
      </xdr:nvCxnSpPr>
      <xdr:spPr>
        <a:xfrm>
          <a:off x="1780032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69215</xdr:rowOff>
    </xdr:from>
    <xdr:ext cx="467360" cy="258445"/>
    <xdr:sp macro="" textlink="">
      <xdr:nvSpPr>
        <xdr:cNvPr id="554" name="テキスト ボックス 553"/>
        <xdr:cNvSpPr txBox="1"/>
      </xdr:nvSpPr>
      <xdr:spPr>
        <a:xfrm>
          <a:off x="17348200" y="93275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5" name="直線コネクタ 554"/>
        <xdr:cNvCxnSpPr/>
      </xdr:nvCxnSpPr>
      <xdr:spPr>
        <a:xfrm>
          <a:off x="1780032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175"/>
    <xdr:sp macro="" textlink="">
      <xdr:nvSpPr>
        <xdr:cNvPr id="556" name="テキスト ボックス 555"/>
        <xdr:cNvSpPr txBox="1"/>
      </xdr:nvSpPr>
      <xdr:spPr>
        <a:xfrm>
          <a:off x="17348200" y="9001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7" name="【保健センター・保健所】&#10;一人当たり面積グラフ枠"/>
        <xdr:cNvSpPr/>
      </xdr:nvSpPr>
      <xdr:spPr>
        <a:xfrm>
          <a:off x="1780032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95885</xdr:rowOff>
    </xdr:from>
    <xdr:to xmlns:xdr="http://schemas.openxmlformats.org/drawingml/2006/spreadsheetDrawing">
      <xdr:col>116</xdr:col>
      <xdr:colOff>62865</xdr:colOff>
      <xdr:row>64</xdr:row>
      <xdr:rowOff>67945</xdr:rowOff>
    </xdr:to>
    <xdr:cxnSp macro="">
      <xdr:nvCxnSpPr>
        <xdr:cNvPr id="558" name="直線コネクタ 557"/>
        <xdr:cNvCxnSpPr/>
      </xdr:nvCxnSpPr>
      <xdr:spPr>
        <a:xfrm flipV="1">
          <a:off x="21571585" y="952563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71755</xdr:rowOff>
    </xdr:from>
    <xdr:ext cx="469900" cy="258445"/>
    <xdr:sp macro="" textlink="">
      <xdr:nvSpPr>
        <xdr:cNvPr id="559" name="【保健センター・保健所】&#10;一人当たり面積最小値テキスト"/>
        <xdr:cNvSpPr txBox="1"/>
      </xdr:nvSpPr>
      <xdr:spPr>
        <a:xfrm>
          <a:off x="21610320" y="11044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67945</xdr:rowOff>
    </xdr:from>
    <xdr:to xmlns:xdr="http://schemas.openxmlformats.org/drawingml/2006/spreadsheetDrawing">
      <xdr:col>116</xdr:col>
      <xdr:colOff>152400</xdr:colOff>
      <xdr:row>64</xdr:row>
      <xdr:rowOff>67945</xdr:rowOff>
    </xdr:to>
    <xdr:cxnSp macro="">
      <xdr:nvCxnSpPr>
        <xdr:cNvPr id="560" name="直線コネクタ 559"/>
        <xdr:cNvCxnSpPr/>
      </xdr:nvCxnSpPr>
      <xdr:spPr>
        <a:xfrm>
          <a:off x="21488400" y="11040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43180</xdr:rowOff>
    </xdr:from>
    <xdr:ext cx="469900" cy="257810"/>
    <xdr:sp macro="" textlink="">
      <xdr:nvSpPr>
        <xdr:cNvPr id="561" name="【保健センター・保健所】&#10;一人当たり面積最大値テキスト"/>
        <xdr:cNvSpPr txBox="1"/>
      </xdr:nvSpPr>
      <xdr:spPr>
        <a:xfrm>
          <a:off x="21610320" y="9301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95885</xdr:rowOff>
    </xdr:from>
    <xdr:to xmlns:xdr="http://schemas.openxmlformats.org/drawingml/2006/spreadsheetDrawing">
      <xdr:col>116</xdr:col>
      <xdr:colOff>152400</xdr:colOff>
      <xdr:row>55</xdr:row>
      <xdr:rowOff>95885</xdr:rowOff>
    </xdr:to>
    <xdr:cxnSp macro="">
      <xdr:nvCxnSpPr>
        <xdr:cNvPr id="562" name="直線コネクタ 561"/>
        <xdr:cNvCxnSpPr/>
      </xdr:nvCxnSpPr>
      <xdr:spPr>
        <a:xfrm>
          <a:off x="21488400" y="9525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139700</xdr:rowOff>
    </xdr:from>
    <xdr:ext cx="469900" cy="259080"/>
    <xdr:sp macro="" textlink="">
      <xdr:nvSpPr>
        <xdr:cNvPr id="563" name="【保健センター・保健所】&#10;一人当たり面積平均値テキスト"/>
        <xdr:cNvSpPr txBox="1"/>
      </xdr:nvSpPr>
      <xdr:spPr>
        <a:xfrm>
          <a:off x="21610320" y="10769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160655</xdr:rowOff>
    </xdr:from>
    <xdr:to xmlns:xdr="http://schemas.openxmlformats.org/drawingml/2006/spreadsheetDrawing">
      <xdr:col>116</xdr:col>
      <xdr:colOff>114300</xdr:colOff>
      <xdr:row>63</xdr:row>
      <xdr:rowOff>90805</xdr:rowOff>
    </xdr:to>
    <xdr:sp macro="" textlink="">
      <xdr:nvSpPr>
        <xdr:cNvPr id="564" name="フローチャート: 判断 563"/>
        <xdr:cNvSpPr/>
      </xdr:nvSpPr>
      <xdr:spPr>
        <a:xfrm>
          <a:off x="21521420" y="1079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146685</xdr:rowOff>
    </xdr:from>
    <xdr:to xmlns:xdr="http://schemas.openxmlformats.org/drawingml/2006/spreadsheetDrawing">
      <xdr:col>112</xdr:col>
      <xdr:colOff>38100</xdr:colOff>
      <xdr:row>63</xdr:row>
      <xdr:rowOff>76835</xdr:rowOff>
    </xdr:to>
    <xdr:sp macro="" textlink="">
      <xdr:nvSpPr>
        <xdr:cNvPr id="565" name="フローチャート: 判断 564"/>
        <xdr:cNvSpPr/>
      </xdr:nvSpPr>
      <xdr:spPr>
        <a:xfrm>
          <a:off x="20708620" y="107765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52070</xdr:rowOff>
    </xdr:from>
    <xdr:to xmlns:xdr="http://schemas.openxmlformats.org/drawingml/2006/spreadsheetDrawing">
      <xdr:col>107</xdr:col>
      <xdr:colOff>101600</xdr:colOff>
      <xdr:row>63</xdr:row>
      <xdr:rowOff>153035</xdr:rowOff>
    </xdr:to>
    <xdr:sp macro="" textlink="">
      <xdr:nvSpPr>
        <xdr:cNvPr id="566" name="フローチャート: 判断 565"/>
        <xdr:cNvSpPr/>
      </xdr:nvSpPr>
      <xdr:spPr>
        <a:xfrm>
          <a:off x="1983994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36830</xdr:rowOff>
    </xdr:from>
    <xdr:to xmlns:xdr="http://schemas.openxmlformats.org/drawingml/2006/spreadsheetDrawing">
      <xdr:col>102</xdr:col>
      <xdr:colOff>165100</xdr:colOff>
      <xdr:row>63</xdr:row>
      <xdr:rowOff>139065</xdr:rowOff>
    </xdr:to>
    <xdr:sp macro="" textlink="">
      <xdr:nvSpPr>
        <xdr:cNvPr id="567" name="フローチャート: 判断 566"/>
        <xdr:cNvSpPr/>
      </xdr:nvSpPr>
      <xdr:spPr>
        <a:xfrm>
          <a:off x="18976340" y="10838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57150</xdr:rowOff>
    </xdr:from>
    <xdr:to xmlns:xdr="http://schemas.openxmlformats.org/drawingml/2006/spreadsheetDrawing">
      <xdr:col>98</xdr:col>
      <xdr:colOff>38100</xdr:colOff>
      <xdr:row>63</xdr:row>
      <xdr:rowOff>158115</xdr:rowOff>
    </xdr:to>
    <xdr:sp macro="" textlink="">
      <xdr:nvSpPr>
        <xdr:cNvPr id="568" name="フローチャート: 判断 567"/>
        <xdr:cNvSpPr/>
      </xdr:nvSpPr>
      <xdr:spPr>
        <a:xfrm>
          <a:off x="18112740" y="108585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0730" cy="257810"/>
    <xdr:sp macro="" textlink="">
      <xdr:nvSpPr>
        <xdr:cNvPr id="569" name="テキスト ボックス 568"/>
        <xdr:cNvSpPr txBox="1"/>
      </xdr:nvSpPr>
      <xdr:spPr>
        <a:xfrm>
          <a:off x="21386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70" name="テキスト ボックス 569"/>
        <xdr:cNvSpPr txBox="1"/>
      </xdr:nvSpPr>
      <xdr:spPr>
        <a:xfrm>
          <a:off x="20574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7810"/>
    <xdr:sp macro="" textlink="">
      <xdr:nvSpPr>
        <xdr:cNvPr id="571" name="テキスト ボックス 570"/>
        <xdr:cNvSpPr txBox="1"/>
      </xdr:nvSpPr>
      <xdr:spPr>
        <a:xfrm>
          <a:off x="197053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72" name="テキスト ボックス 571"/>
        <xdr:cNvSpPr txBox="1"/>
      </xdr:nvSpPr>
      <xdr:spPr>
        <a:xfrm>
          <a:off x="1884172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73" name="テキスト ボックス 572"/>
        <xdr:cNvSpPr txBox="1"/>
      </xdr:nvSpPr>
      <xdr:spPr>
        <a:xfrm>
          <a:off x="1797812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4445</xdr:rowOff>
    </xdr:to>
    <xdr:sp macro="" textlink="">
      <xdr:nvSpPr>
        <xdr:cNvPr id="574" name="楕円 573"/>
        <xdr:cNvSpPr/>
      </xdr:nvSpPr>
      <xdr:spPr>
        <a:xfrm>
          <a:off x="2152142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97790</xdr:rowOff>
    </xdr:from>
    <xdr:ext cx="469900" cy="257810"/>
    <xdr:sp macro="" textlink="">
      <xdr:nvSpPr>
        <xdr:cNvPr id="575" name="【保健センター・保健所】&#10;一人当たり面積該当値テキスト"/>
        <xdr:cNvSpPr txBox="1"/>
      </xdr:nvSpPr>
      <xdr:spPr>
        <a:xfrm>
          <a:off x="21610320" y="10556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83820</xdr:rowOff>
    </xdr:from>
    <xdr:to xmlns:xdr="http://schemas.openxmlformats.org/drawingml/2006/spreadsheetDrawing">
      <xdr:col>112</xdr:col>
      <xdr:colOff>38100</xdr:colOff>
      <xdr:row>63</xdr:row>
      <xdr:rowOff>13970</xdr:rowOff>
    </xdr:to>
    <xdr:sp macro="" textlink="">
      <xdr:nvSpPr>
        <xdr:cNvPr id="576" name="楕円 575"/>
        <xdr:cNvSpPr/>
      </xdr:nvSpPr>
      <xdr:spPr>
        <a:xfrm>
          <a:off x="20708620" y="107137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125095</xdr:rowOff>
    </xdr:from>
    <xdr:to xmlns:xdr="http://schemas.openxmlformats.org/drawingml/2006/spreadsheetDrawing">
      <xdr:col>116</xdr:col>
      <xdr:colOff>63500</xdr:colOff>
      <xdr:row>62</xdr:row>
      <xdr:rowOff>135255</xdr:rowOff>
    </xdr:to>
    <xdr:cxnSp macro="">
      <xdr:nvCxnSpPr>
        <xdr:cNvPr id="577" name="直線コネクタ 576"/>
        <xdr:cNvCxnSpPr/>
      </xdr:nvCxnSpPr>
      <xdr:spPr>
        <a:xfrm flipV="1">
          <a:off x="20759420" y="1075499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90805</xdr:rowOff>
    </xdr:from>
    <xdr:to xmlns:xdr="http://schemas.openxmlformats.org/drawingml/2006/spreadsheetDrawing">
      <xdr:col>107</xdr:col>
      <xdr:colOff>101600</xdr:colOff>
      <xdr:row>63</xdr:row>
      <xdr:rowOff>21590</xdr:rowOff>
    </xdr:to>
    <xdr:sp macro="" textlink="">
      <xdr:nvSpPr>
        <xdr:cNvPr id="578" name="楕円 577"/>
        <xdr:cNvSpPr/>
      </xdr:nvSpPr>
      <xdr:spPr>
        <a:xfrm>
          <a:off x="19839940" y="1072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135255</xdr:rowOff>
    </xdr:from>
    <xdr:to xmlns:xdr="http://schemas.openxmlformats.org/drawingml/2006/spreadsheetDrawing">
      <xdr:col>111</xdr:col>
      <xdr:colOff>177800</xdr:colOff>
      <xdr:row>62</xdr:row>
      <xdr:rowOff>141605</xdr:rowOff>
    </xdr:to>
    <xdr:cxnSp macro="">
      <xdr:nvCxnSpPr>
        <xdr:cNvPr id="579" name="直線コネクタ 578"/>
        <xdr:cNvCxnSpPr/>
      </xdr:nvCxnSpPr>
      <xdr:spPr>
        <a:xfrm flipV="1">
          <a:off x="19890740" y="10765155"/>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97790</xdr:rowOff>
    </xdr:from>
    <xdr:to xmlns:xdr="http://schemas.openxmlformats.org/drawingml/2006/spreadsheetDrawing">
      <xdr:col>102</xdr:col>
      <xdr:colOff>165100</xdr:colOff>
      <xdr:row>63</xdr:row>
      <xdr:rowOff>27940</xdr:rowOff>
    </xdr:to>
    <xdr:sp macro="" textlink="">
      <xdr:nvSpPr>
        <xdr:cNvPr id="580" name="楕円 579"/>
        <xdr:cNvSpPr/>
      </xdr:nvSpPr>
      <xdr:spPr>
        <a:xfrm>
          <a:off x="1897634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141605</xdr:rowOff>
    </xdr:from>
    <xdr:to xmlns:xdr="http://schemas.openxmlformats.org/drawingml/2006/spreadsheetDrawing">
      <xdr:col>107</xdr:col>
      <xdr:colOff>50800</xdr:colOff>
      <xdr:row>62</xdr:row>
      <xdr:rowOff>147955</xdr:rowOff>
    </xdr:to>
    <xdr:cxnSp macro="">
      <xdr:nvCxnSpPr>
        <xdr:cNvPr id="581" name="直線コネクタ 580"/>
        <xdr:cNvCxnSpPr/>
      </xdr:nvCxnSpPr>
      <xdr:spPr>
        <a:xfrm flipV="1">
          <a:off x="19027140" y="1077150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67310</xdr:rowOff>
    </xdr:from>
    <xdr:ext cx="469900" cy="257175"/>
    <xdr:sp macro="" textlink="">
      <xdr:nvSpPr>
        <xdr:cNvPr id="582" name="n_1aveValue【保健センター・保健所】&#10;一人当たり面積"/>
        <xdr:cNvSpPr txBox="1"/>
      </xdr:nvSpPr>
      <xdr:spPr>
        <a:xfrm>
          <a:off x="20516850" y="10868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144780</xdr:rowOff>
    </xdr:from>
    <xdr:ext cx="468630" cy="257175"/>
    <xdr:sp macro="" textlink="">
      <xdr:nvSpPr>
        <xdr:cNvPr id="583" name="n_2aveValue【保健センター・保健所】&#10;一人当たり面積"/>
        <xdr:cNvSpPr txBox="1"/>
      </xdr:nvSpPr>
      <xdr:spPr>
        <a:xfrm>
          <a:off x="19660870" y="1094613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129540</xdr:rowOff>
    </xdr:from>
    <xdr:ext cx="468630" cy="258445"/>
    <xdr:sp macro="" textlink="">
      <xdr:nvSpPr>
        <xdr:cNvPr id="584" name="n_3aveValue【保健センター・保健所】&#10;一人当たり面積"/>
        <xdr:cNvSpPr txBox="1"/>
      </xdr:nvSpPr>
      <xdr:spPr>
        <a:xfrm>
          <a:off x="18797270" y="109308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3175</xdr:rowOff>
    </xdr:from>
    <xdr:ext cx="469900" cy="259080"/>
    <xdr:sp macro="" textlink="">
      <xdr:nvSpPr>
        <xdr:cNvPr id="585" name="n_4aveValue【保健センター・保健所】&#10;一人当たり面積"/>
        <xdr:cNvSpPr txBox="1"/>
      </xdr:nvSpPr>
      <xdr:spPr>
        <a:xfrm>
          <a:off x="17933670" y="1063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30480</xdr:rowOff>
    </xdr:from>
    <xdr:ext cx="469900" cy="257175"/>
    <xdr:sp macro="" textlink="">
      <xdr:nvSpPr>
        <xdr:cNvPr id="586" name="n_1mainValue【保健センター・保健所】&#10;一人当たり面積"/>
        <xdr:cNvSpPr txBox="1"/>
      </xdr:nvSpPr>
      <xdr:spPr>
        <a:xfrm>
          <a:off x="20516850" y="104889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37465</xdr:rowOff>
    </xdr:from>
    <xdr:ext cx="468630" cy="259080"/>
    <xdr:sp macro="" textlink="">
      <xdr:nvSpPr>
        <xdr:cNvPr id="587" name="n_2mainValue【保健センター・保健所】&#10;一人当たり面積"/>
        <xdr:cNvSpPr txBox="1"/>
      </xdr:nvSpPr>
      <xdr:spPr>
        <a:xfrm>
          <a:off x="19660870" y="10495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44450</xdr:rowOff>
    </xdr:from>
    <xdr:ext cx="468630" cy="259080"/>
    <xdr:sp macro="" textlink="">
      <xdr:nvSpPr>
        <xdr:cNvPr id="588" name="n_3mainValue【保健センター・保健所】&#10;一人当たり面積"/>
        <xdr:cNvSpPr txBox="1"/>
      </xdr:nvSpPr>
      <xdr:spPr>
        <a:xfrm>
          <a:off x="18797270" y="10502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589" name="正方形/長方形 588"/>
        <xdr:cNvSpPr/>
      </xdr:nvSpPr>
      <xdr:spPr>
        <a:xfrm>
          <a:off x="1211580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590" name="正方形/長方形 589"/>
        <xdr:cNvSpPr/>
      </xdr:nvSpPr>
      <xdr:spPr>
        <a:xfrm>
          <a:off x="12237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69215</xdr:rowOff>
    </xdr:to>
    <xdr:sp macro="" textlink="">
      <xdr:nvSpPr>
        <xdr:cNvPr id="591" name="正方形/長方形 590"/>
        <xdr:cNvSpPr/>
      </xdr:nvSpPr>
      <xdr:spPr>
        <a:xfrm>
          <a:off x="12237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592" name="正方形/長方形 591"/>
        <xdr:cNvSpPr/>
      </xdr:nvSpPr>
      <xdr:spPr>
        <a:xfrm>
          <a:off x="13228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69215</xdr:rowOff>
    </xdr:to>
    <xdr:sp macro="" textlink="">
      <xdr:nvSpPr>
        <xdr:cNvPr id="593" name="正方形/長方形 592"/>
        <xdr:cNvSpPr/>
      </xdr:nvSpPr>
      <xdr:spPr>
        <a:xfrm>
          <a:off x="13228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594" name="正方形/長方形 593"/>
        <xdr:cNvSpPr/>
      </xdr:nvSpPr>
      <xdr:spPr>
        <a:xfrm>
          <a:off x="14340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69215</xdr:rowOff>
    </xdr:to>
    <xdr:sp macro="" textlink="">
      <xdr:nvSpPr>
        <xdr:cNvPr id="595" name="正方形/長方形 594"/>
        <xdr:cNvSpPr/>
      </xdr:nvSpPr>
      <xdr:spPr>
        <a:xfrm>
          <a:off x="14340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596" name="正方形/長方形 595"/>
        <xdr:cNvSpPr/>
      </xdr:nvSpPr>
      <xdr:spPr>
        <a:xfrm>
          <a:off x="12115800" y="12953365"/>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97" name="テキスト ボックス 596"/>
        <xdr:cNvSpPr txBox="1"/>
      </xdr:nvSpPr>
      <xdr:spPr>
        <a:xfrm>
          <a:off x="120777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151765</xdr:rowOff>
    </xdr:from>
    <xdr:to xmlns:xdr="http://schemas.openxmlformats.org/drawingml/2006/spreadsheetDrawing">
      <xdr:col>89</xdr:col>
      <xdr:colOff>177800</xdr:colOff>
      <xdr:row>88</xdr:row>
      <xdr:rowOff>151765</xdr:rowOff>
    </xdr:to>
    <xdr:cxnSp macro="">
      <xdr:nvCxnSpPr>
        <xdr:cNvPr id="598" name="直線コネクタ 597"/>
        <xdr:cNvCxnSpPr/>
      </xdr:nvCxnSpPr>
      <xdr:spPr>
        <a:xfrm>
          <a:off x="1211580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7360" cy="257810"/>
    <xdr:sp macro="" textlink="">
      <xdr:nvSpPr>
        <xdr:cNvPr id="599" name="テキスト ボックス 598"/>
        <xdr:cNvSpPr txBox="1"/>
      </xdr:nvSpPr>
      <xdr:spPr>
        <a:xfrm>
          <a:off x="11663680" y="15097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167640</xdr:rowOff>
    </xdr:from>
    <xdr:to xmlns:xdr="http://schemas.openxmlformats.org/drawingml/2006/spreadsheetDrawing">
      <xdr:col>89</xdr:col>
      <xdr:colOff>177800</xdr:colOff>
      <xdr:row>86</xdr:row>
      <xdr:rowOff>167640</xdr:rowOff>
    </xdr:to>
    <xdr:cxnSp macro="">
      <xdr:nvCxnSpPr>
        <xdr:cNvPr id="600" name="直線コネクタ 599"/>
        <xdr:cNvCxnSpPr/>
      </xdr:nvCxnSpPr>
      <xdr:spPr>
        <a:xfrm>
          <a:off x="12115800" y="149123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7360" cy="259080"/>
    <xdr:sp macro="" textlink="">
      <xdr:nvSpPr>
        <xdr:cNvPr id="601" name="テキスト ボックス 600"/>
        <xdr:cNvSpPr txBox="1"/>
      </xdr:nvSpPr>
      <xdr:spPr>
        <a:xfrm>
          <a:off x="1166368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177800</xdr:colOff>
      <xdr:row>85</xdr:row>
      <xdr:rowOff>12700</xdr:rowOff>
    </xdr:to>
    <xdr:cxnSp macro="">
      <xdr:nvCxnSpPr>
        <xdr:cNvPr id="602" name="直線コネクタ 601"/>
        <xdr:cNvCxnSpPr/>
      </xdr:nvCxnSpPr>
      <xdr:spPr>
        <a:xfrm>
          <a:off x="12115800" y="1458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03" name="テキスト ボックス 602"/>
        <xdr:cNvSpPr txBox="1"/>
      </xdr:nvSpPr>
      <xdr:spPr>
        <a:xfrm>
          <a:off x="1172273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04" name="直線コネクタ 603"/>
        <xdr:cNvCxnSpPr/>
      </xdr:nvCxnSpPr>
      <xdr:spPr>
        <a:xfrm>
          <a:off x="12115800" y="1426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05" name="テキスト ボックス 604"/>
        <xdr:cNvSpPr txBox="1"/>
      </xdr:nvSpPr>
      <xdr:spPr>
        <a:xfrm>
          <a:off x="1172273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06" name="直線コネクタ 605"/>
        <xdr:cNvCxnSpPr/>
      </xdr:nvCxnSpPr>
      <xdr:spPr>
        <a:xfrm>
          <a:off x="12115800" y="1393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07" name="テキスト ボックス 606"/>
        <xdr:cNvSpPr txBox="1"/>
      </xdr:nvSpPr>
      <xdr:spPr>
        <a:xfrm>
          <a:off x="1172273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62230</xdr:rowOff>
    </xdr:from>
    <xdr:to xmlns:xdr="http://schemas.openxmlformats.org/drawingml/2006/spreadsheetDrawing">
      <xdr:col>89</xdr:col>
      <xdr:colOff>177800</xdr:colOff>
      <xdr:row>79</xdr:row>
      <xdr:rowOff>62230</xdr:rowOff>
    </xdr:to>
    <xdr:cxnSp macro="">
      <xdr:nvCxnSpPr>
        <xdr:cNvPr id="608" name="直線コネクタ 607"/>
        <xdr:cNvCxnSpPr/>
      </xdr:nvCxnSpPr>
      <xdr:spPr>
        <a:xfrm>
          <a:off x="12115800" y="13606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91440</xdr:rowOff>
    </xdr:from>
    <xdr:ext cx="403225" cy="258445"/>
    <xdr:sp macro="" textlink="">
      <xdr:nvSpPr>
        <xdr:cNvPr id="609" name="テキスト ボックス 608"/>
        <xdr:cNvSpPr txBox="1"/>
      </xdr:nvSpPr>
      <xdr:spPr>
        <a:xfrm>
          <a:off x="11722735" y="13464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0" name="直線コネクタ 609"/>
        <xdr:cNvCxnSpPr/>
      </xdr:nvCxnSpPr>
      <xdr:spPr>
        <a:xfrm>
          <a:off x="12115800" y="1328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107315</xdr:rowOff>
    </xdr:from>
    <xdr:ext cx="339090" cy="258445"/>
    <xdr:sp macro="" textlink="">
      <xdr:nvSpPr>
        <xdr:cNvPr id="611" name="テキスト ボックス 610"/>
        <xdr:cNvSpPr txBox="1"/>
      </xdr:nvSpPr>
      <xdr:spPr>
        <a:xfrm>
          <a:off x="11786870" y="1313751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612" name="直線コネクタ 611"/>
        <xdr:cNvCxnSpPr/>
      </xdr:nvCxnSpPr>
      <xdr:spPr>
        <a:xfrm>
          <a:off x="1211580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613" name="【消防施設】&#10;有形固定資産減価償却率グラフ枠"/>
        <xdr:cNvSpPr/>
      </xdr:nvSpPr>
      <xdr:spPr>
        <a:xfrm>
          <a:off x="12115800" y="12953365"/>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127000</xdr:rowOff>
    </xdr:from>
    <xdr:to xmlns:xdr="http://schemas.openxmlformats.org/drawingml/2006/spreadsheetDrawing">
      <xdr:col>85</xdr:col>
      <xdr:colOff>126365</xdr:colOff>
      <xdr:row>86</xdr:row>
      <xdr:rowOff>167640</xdr:rowOff>
    </xdr:to>
    <xdr:cxnSp macro="">
      <xdr:nvCxnSpPr>
        <xdr:cNvPr id="614" name="直線コネクタ 613"/>
        <xdr:cNvCxnSpPr/>
      </xdr:nvCxnSpPr>
      <xdr:spPr>
        <a:xfrm flipV="1">
          <a:off x="15887065" y="1350010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635</xdr:rowOff>
    </xdr:from>
    <xdr:ext cx="469900" cy="259080"/>
    <xdr:sp macro="" textlink="">
      <xdr:nvSpPr>
        <xdr:cNvPr id="615" name="【消防施設】&#10;有形固定資産減価償却率最小値テキスト"/>
        <xdr:cNvSpPr txBox="1"/>
      </xdr:nvSpPr>
      <xdr:spPr>
        <a:xfrm>
          <a:off x="15925800" y="1491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167640</xdr:rowOff>
    </xdr:from>
    <xdr:to xmlns:xdr="http://schemas.openxmlformats.org/drawingml/2006/spreadsheetDrawing">
      <xdr:col>86</xdr:col>
      <xdr:colOff>25400</xdr:colOff>
      <xdr:row>86</xdr:row>
      <xdr:rowOff>167640</xdr:rowOff>
    </xdr:to>
    <xdr:cxnSp macro="">
      <xdr:nvCxnSpPr>
        <xdr:cNvPr id="616" name="直線コネクタ 615"/>
        <xdr:cNvCxnSpPr/>
      </xdr:nvCxnSpPr>
      <xdr:spPr>
        <a:xfrm>
          <a:off x="15798800" y="14912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73660</xdr:rowOff>
    </xdr:from>
    <xdr:ext cx="405130" cy="258445"/>
    <xdr:sp macro="" textlink="">
      <xdr:nvSpPr>
        <xdr:cNvPr id="617" name="【消防施設】&#10;有形固定資産減価償却率最大値テキスト"/>
        <xdr:cNvSpPr txBox="1"/>
      </xdr:nvSpPr>
      <xdr:spPr>
        <a:xfrm>
          <a:off x="15925800" y="13275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127000</xdr:rowOff>
    </xdr:from>
    <xdr:to xmlns:xdr="http://schemas.openxmlformats.org/drawingml/2006/spreadsheetDrawing">
      <xdr:col>86</xdr:col>
      <xdr:colOff>25400</xdr:colOff>
      <xdr:row>78</xdr:row>
      <xdr:rowOff>127000</xdr:rowOff>
    </xdr:to>
    <xdr:cxnSp macro="">
      <xdr:nvCxnSpPr>
        <xdr:cNvPr id="618" name="直線コネクタ 617"/>
        <xdr:cNvCxnSpPr/>
      </xdr:nvCxnSpPr>
      <xdr:spPr>
        <a:xfrm>
          <a:off x="15798800" y="13500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139065</xdr:rowOff>
    </xdr:from>
    <xdr:ext cx="405130" cy="259080"/>
    <xdr:sp macro="" textlink="">
      <xdr:nvSpPr>
        <xdr:cNvPr id="619" name="【消防施設】&#10;有形固定資産減価償却率平均値テキスト"/>
        <xdr:cNvSpPr txBox="1"/>
      </xdr:nvSpPr>
      <xdr:spPr>
        <a:xfrm>
          <a:off x="15925800" y="140265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116205</xdr:rowOff>
    </xdr:from>
    <xdr:to xmlns:xdr="http://schemas.openxmlformats.org/drawingml/2006/spreadsheetDrawing">
      <xdr:col>85</xdr:col>
      <xdr:colOff>177800</xdr:colOff>
      <xdr:row>83</xdr:row>
      <xdr:rowOff>46355</xdr:rowOff>
    </xdr:to>
    <xdr:sp macro="" textlink="">
      <xdr:nvSpPr>
        <xdr:cNvPr id="620" name="フローチャート: 判断 619"/>
        <xdr:cNvSpPr/>
      </xdr:nvSpPr>
      <xdr:spPr>
        <a:xfrm>
          <a:off x="158369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101600</xdr:rowOff>
    </xdr:from>
    <xdr:to xmlns:xdr="http://schemas.openxmlformats.org/drawingml/2006/spreadsheetDrawing">
      <xdr:col>81</xdr:col>
      <xdr:colOff>101600</xdr:colOff>
      <xdr:row>83</xdr:row>
      <xdr:rowOff>31115</xdr:rowOff>
    </xdr:to>
    <xdr:sp macro="" textlink="">
      <xdr:nvSpPr>
        <xdr:cNvPr id="621" name="フローチャート: 判断 620"/>
        <xdr:cNvSpPr/>
      </xdr:nvSpPr>
      <xdr:spPr>
        <a:xfrm>
          <a:off x="15019020" y="1416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155575</xdr:rowOff>
    </xdr:from>
    <xdr:to xmlns:xdr="http://schemas.openxmlformats.org/drawingml/2006/spreadsheetDrawing">
      <xdr:col>76</xdr:col>
      <xdr:colOff>165100</xdr:colOff>
      <xdr:row>83</xdr:row>
      <xdr:rowOff>85090</xdr:rowOff>
    </xdr:to>
    <xdr:sp macro="" textlink="">
      <xdr:nvSpPr>
        <xdr:cNvPr id="622" name="フローチャート: 判断 621"/>
        <xdr:cNvSpPr/>
      </xdr:nvSpPr>
      <xdr:spPr>
        <a:xfrm>
          <a:off x="14155420" y="142144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118745</xdr:rowOff>
    </xdr:from>
    <xdr:to xmlns:xdr="http://schemas.openxmlformats.org/drawingml/2006/spreadsheetDrawing">
      <xdr:col>72</xdr:col>
      <xdr:colOff>38100</xdr:colOff>
      <xdr:row>83</xdr:row>
      <xdr:rowOff>48895</xdr:rowOff>
    </xdr:to>
    <xdr:sp macro="" textlink="">
      <xdr:nvSpPr>
        <xdr:cNvPr id="623" name="フローチャート: 判断 622"/>
        <xdr:cNvSpPr/>
      </xdr:nvSpPr>
      <xdr:spPr>
        <a:xfrm>
          <a:off x="13291820" y="141776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69850</xdr:rowOff>
    </xdr:from>
    <xdr:to xmlns:xdr="http://schemas.openxmlformats.org/drawingml/2006/spreadsheetDrawing">
      <xdr:col>67</xdr:col>
      <xdr:colOff>101600</xdr:colOff>
      <xdr:row>83</xdr:row>
      <xdr:rowOff>0</xdr:rowOff>
    </xdr:to>
    <xdr:sp macro="" textlink="">
      <xdr:nvSpPr>
        <xdr:cNvPr id="624" name="フローチャート: 判断 623"/>
        <xdr:cNvSpPr/>
      </xdr:nvSpPr>
      <xdr:spPr>
        <a:xfrm>
          <a:off x="1242314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149225</xdr:rowOff>
    </xdr:from>
    <xdr:ext cx="762000" cy="260350"/>
    <xdr:sp macro="" textlink="">
      <xdr:nvSpPr>
        <xdr:cNvPr id="625" name="テキスト ボックス 624"/>
        <xdr:cNvSpPr txBox="1"/>
      </xdr:nvSpPr>
      <xdr:spPr>
        <a:xfrm>
          <a:off x="1570228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149225</xdr:rowOff>
    </xdr:from>
    <xdr:ext cx="760730" cy="260350"/>
    <xdr:sp macro="" textlink="">
      <xdr:nvSpPr>
        <xdr:cNvPr id="626" name="テキスト ボックス 625"/>
        <xdr:cNvSpPr txBox="1"/>
      </xdr:nvSpPr>
      <xdr:spPr>
        <a:xfrm>
          <a:off x="14884400" y="1523682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149225</xdr:rowOff>
    </xdr:from>
    <xdr:ext cx="762000" cy="260350"/>
    <xdr:sp macro="" textlink="">
      <xdr:nvSpPr>
        <xdr:cNvPr id="627" name="テキスト ボックス 626"/>
        <xdr:cNvSpPr txBox="1"/>
      </xdr:nvSpPr>
      <xdr:spPr>
        <a:xfrm>
          <a:off x="1402080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149225</xdr:rowOff>
    </xdr:from>
    <xdr:ext cx="762000" cy="260350"/>
    <xdr:sp macro="" textlink="">
      <xdr:nvSpPr>
        <xdr:cNvPr id="628" name="テキスト ボックス 627"/>
        <xdr:cNvSpPr txBox="1"/>
      </xdr:nvSpPr>
      <xdr:spPr>
        <a:xfrm>
          <a:off x="1315720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149225</xdr:rowOff>
    </xdr:from>
    <xdr:ext cx="760730" cy="260350"/>
    <xdr:sp macro="" textlink="">
      <xdr:nvSpPr>
        <xdr:cNvPr id="629" name="テキスト ボックス 628"/>
        <xdr:cNvSpPr txBox="1"/>
      </xdr:nvSpPr>
      <xdr:spPr>
        <a:xfrm>
          <a:off x="12288520" y="1523682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48895</xdr:rowOff>
    </xdr:from>
    <xdr:to xmlns:xdr="http://schemas.openxmlformats.org/drawingml/2006/spreadsheetDrawing">
      <xdr:col>85</xdr:col>
      <xdr:colOff>177800</xdr:colOff>
      <xdr:row>83</xdr:row>
      <xdr:rowOff>150495</xdr:rowOff>
    </xdr:to>
    <xdr:sp macro="" textlink="">
      <xdr:nvSpPr>
        <xdr:cNvPr id="630" name="楕円 629"/>
        <xdr:cNvSpPr/>
      </xdr:nvSpPr>
      <xdr:spPr>
        <a:xfrm>
          <a:off x="15836900" y="142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27940</xdr:rowOff>
    </xdr:from>
    <xdr:ext cx="405130" cy="259080"/>
    <xdr:sp macro="" textlink="">
      <xdr:nvSpPr>
        <xdr:cNvPr id="631" name="【消防施設】&#10;有形固定資産減価償却率該当値テキスト"/>
        <xdr:cNvSpPr txBox="1"/>
      </xdr:nvSpPr>
      <xdr:spPr>
        <a:xfrm>
          <a:off x="15925800" y="14258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78740</xdr:rowOff>
    </xdr:from>
    <xdr:to xmlns:xdr="http://schemas.openxmlformats.org/drawingml/2006/spreadsheetDrawing">
      <xdr:col>81</xdr:col>
      <xdr:colOff>101600</xdr:colOff>
      <xdr:row>84</xdr:row>
      <xdr:rowOff>8890</xdr:rowOff>
    </xdr:to>
    <xdr:sp macro="" textlink="">
      <xdr:nvSpPr>
        <xdr:cNvPr id="632" name="楕円 631"/>
        <xdr:cNvSpPr/>
      </xdr:nvSpPr>
      <xdr:spPr>
        <a:xfrm>
          <a:off x="1501902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100330</xdr:rowOff>
    </xdr:from>
    <xdr:to xmlns:xdr="http://schemas.openxmlformats.org/drawingml/2006/spreadsheetDrawing">
      <xdr:col>85</xdr:col>
      <xdr:colOff>127000</xdr:colOff>
      <xdr:row>83</xdr:row>
      <xdr:rowOff>128905</xdr:rowOff>
    </xdr:to>
    <xdr:cxnSp macro="">
      <xdr:nvCxnSpPr>
        <xdr:cNvPr id="633" name="直線コネクタ 632"/>
        <xdr:cNvCxnSpPr/>
      </xdr:nvCxnSpPr>
      <xdr:spPr>
        <a:xfrm flipV="1">
          <a:off x="15069820" y="14330680"/>
          <a:ext cx="8178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164465</xdr:rowOff>
    </xdr:from>
    <xdr:to xmlns:xdr="http://schemas.openxmlformats.org/drawingml/2006/spreadsheetDrawing">
      <xdr:col>76</xdr:col>
      <xdr:colOff>165100</xdr:colOff>
      <xdr:row>83</xdr:row>
      <xdr:rowOff>94615</xdr:rowOff>
    </xdr:to>
    <xdr:sp macro="" textlink="">
      <xdr:nvSpPr>
        <xdr:cNvPr id="634" name="楕円 633"/>
        <xdr:cNvSpPr/>
      </xdr:nvSpPr>
      <xdr:spPr>
        <a:xfrm>
          <a:off x="1415542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44450</xdr:rowOff>
    </xdr:from>
    <xdr:to xmlns:xdr="http://schemas.openxmlformats.org/drawingml/2006/spreadsheetDrawing">
      <xdr:col>81</xdr:col>
      <xdr:colOff>50800</xdr:colOff>
      <xdr:row>83</xdr:row>
      <xdr:rowOff>128905</xdr:rowOff>
    </xdr:to>
    <xdr:cxnSp macro="">
      <xdr:nvCxnSpPr>
        <xdr:cNvPr id="635" name="直線コネクタ 634"/>
        <xdr:cNvCxnSpPr/>
      </xdr:nvCxnSpPr>
      <xdr:spPr>
        <a:xfrm>
          <a:off x="14206220" y="14274800"/>
          <a:ext cx="8636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137795</xdr:rowOff>
    </xdr:from>
    <xdr:to xmlns:xdr="http://schemas.openxmlformats.org/drawingml/2006/spreadsheetDrawing">
      <xdr:col>72</xdr:col>
      <xdr:colOff>38100</xdr:colOff>
      <xdr:row>83</xdr:row>
      <xdr:rowOff>67310</xdr:rowOff>
    </xdr:to>
    <xdr:sp macro="" textlink="">
      <xdr:nvSpPr>
        <xdr:cNvPr id="636" name="楕円 635"/>
        <xdr:cNvSpPr/>
      </xdr:nvSpPr>
      <xdr:spPr>
        <a:xfrm>
          <a:off x="13291820" y="1419669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16510</xdr:rowOff>
    </xdr:from>
    <xdr:to xmlns:xdr="http://schemas.openxmlformats.org/drawingml/2006/spreadsheetDrawing">
      <xdr:col>76</xdr:col>
      <xdr:colOff>114300</xdr:colOff>
      <xdr:row>83</xdr:row>
      <xdr:rowOff>44450</xdr:rowOff>
    </xdr:to>
    <xdr:cxnSp macro="">
      <xdr:nvCxnSpPr>
        <xdr:cNvPr id="637" name="直線コネクタ 636"/>
        <xdr:cNvCxnSpPr/>
      </xdr:nvCxnSpPr>
      <xdr:spPr>
        <a:xfrm>
          <a:off x="13342620" y="14246860"/>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47625</xdr:rowOff>
    </xdr:from>
    <xdr:ext cx="405130" cy="259080"/>
    <xdr:sp macro="" textlink="">
      <xdr:nvSpPr>
        <xdr:cNvPr id="638" name="n_1aveValue【消防施設】&#10;有形固定資産減価償却率"/>
        <xdr:cNvSpPr txBox="1"/>
      </xdr:nvSpPr>
      <xdr:spPr>
        <a:xfrm>
          <a:off x="14859635" y="13935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102235</xdr:rowOff>
    </xdr:from>
    <xdr:ext cx="403860" cy="258445"/>
    <xdr:sp macro="" textlink="">
      <xdr:nvSpPr>
        <xdr:cNvPr id="639" name="n_2aveValue【消防施設】&#10;有形固定資産減価償却率"/>
        <xdr:cNvSpPr txBox="1"/>
      </xdr:nvSpPr>
      <xdr:spPr>
        <a:xfrm>
          <a:off x="14008735" y="139896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65405</xdr:rowOff>
    </xdr:from>
    <xdr:ext cx="403860" cy="257810"/>
    <xdr:sp macro="" textlink="">
      <xdr:nvSpPr>
        <xdr:cNvPr id="640" name="n_3aveValue【消防施設】&#10;有形固定資産減価償却率"/>
        <xdr:cNvSpPr txBox="1"/>
      </xdr:nvSpPr>
      <xdr:spPr>
        <a:xfrm>
          <a:off x="13145135" y="13952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16510</xdr:rowOff>
    </xdr:from>
    <xdr:ext cx="405130" cy="258445"/>
    <xdr:sp macro="" textlink="">
      <xdr:nvSpPr>
        <xdr:cNvPr id="641" name="n_4aveValue【消防施設】&#10;有形固定資産減価償却率"/>
        <xdr:cNvSpPr txBox="1"/>
      </xdr:nvSpPr>
      <xdr:spPr>
        <a:xfrm>
          <a:off x="12276455" y="13903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0</xdr:rowOff>
    </xdr:from>
    <xdr:ext cx="405130" cy="259080"/>
    <xdr:sp macro="" textlink="">
      <xdr:nvSpPr>
        <xdr:cNvPr id="642" name="n_1mainValue【消防施設】&#10;有形固定資産減価償却率"/>
        <xdr:cNvSpPr txBox="1"/>
      </xdr:nvSpPr>
      <xdr:spPr>
        <a:xfrm>
          <a:off x="14859635" y="1440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86360</xdr:rowOff>
    </xdr:from>
    <xdr:ext cx="403860" cy="257175"/>
    <xdr:sp macro="" textlink="">
      <xdr:nvSpPr>
        <xdr:cNvPr id="643" name="n_2mainValue【消防施設】&#10;有形固定資産減価償却率"/>
        <xdr:cNvSpPr txBox="1"/>
      </xdr:nvSpPr>
      <xdr:spPr>
        <a:xfrm>
          <a:off x="14008735" y="1431671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59055</xdr:rowOff>
    </xdr:from>
    <xdr:ext cx="403860" cy="259080"/>
    <xdr:sp macro="" textlink="">
      <xdr:nvSpPr>
        <xdr:cNvPr id="644" name="n_3mainValue【消防施設】&#10;有形固定資産減価償却率"/>
        <xdr:cNvSpPr txBox="1"/>
      </xdr:nvSpPr>
      <xdr:spPr>
        <a:xfrm>
          <a:off x="13145135" y="14289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645" name="正方形/長方形 644"/>
        <xdr:cNvSpPr/>
      </xdr:nvSpPr>
      <xdr:spPr>
        <a:xfrm>
          <a:off x="1780032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646" name="正方形/長方形 645"/>
        <xdr:cNvSpPr/>
      </xdr:nvSpPr>
      <xdr:spPr>
        <a:xfrm>
          <a:off x="17927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69215</xdr:rowOff>
    </xdr:to>
    <xdr:sp macro="" textlink="">
      <xdr:nvSpPr>
        <xdr:cNvPr id="647" name="正方形/長方形 646"/>
        <xdr:cNvSpPr/>
      </xdr:nvSpPr>
      <xdr:spPr>
        <a:xfrm>
          <a:off x="17927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648" name="正方形/長方形 647"/>
        <xdr:cNvSpPr/>
      </xdr:nvSpPr>
      <xdr:spPr>
        <a:xfrm>
          <a:off x="18912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69215</xdr:rowOff>
    </xdr:to>
    <xdr:sp macro="" textlink="">
      <xdr:nvSpPr>
        <xdr:cNvPr id="649" name="正方形/長方形 648"/>
        <xdr:cNvSpPr/>
      </xdr:nvSpPr>
      <xdr:spPr>
        <a:xfrm>
          <a:off x="18912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650" name="正方形/長方形 649"/>
        <xdr:cNvSpPr/>
      </xdr:nvSpPr>
      <xdr:spPr>
        <a:xfrm>
          <a:off x="2002536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69215</xdr:rowOff>
    </xdr:to>
    <xdr:sp macro="" textlink="">
      <xdr:nvSpPr>
        <xdr:cNvPr id="651" name="正方形/長方形 650"/>
        <xdr:cNvSpPr/>
      </xdr:nvSpPr>
      <xdr:spPr>
        <a:xfrm>
          <a:off x="2002536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652" name="正方形/長方形 651"/>
        <xdr:cNvSpPr/>
      </xdr:nvSpPr>
      <xdr:spPr>
        <a:xfrm>
          <a:off x="17800320" y="12953365"/>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4155"/>
    <xdr:sp macro="" textlink="">
      <xdr:nvSpPr>
        <xdr:cNvPr id="653" name="テキスト ボックス 652"/>
        <xdr:cNvSpPr txBox="1"/>
      </xdr:nvSpPr>
      <xdr:spPr>
        <a:xfrm>
          <a:off x="17767300"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151765</xdr:rowOff>
    </xdr:from>
    <xdr:to xmlns:xdr="http://schemas.openxmlformats.org/drawingml/2006/spreadsheetDrawing">
      <xdr:col>120</xdr:col>
      <xdr:colOff>114300</xdr:colOff>
      <xdr:row>88</xdr:row>
      <xdr:rowOff>151765</xdr:rowOff>
    </xdr:to>
    <xdr:cxnSp macro="">
      <xdr:nvCxnSpPr>
        <xdr:cNvPr id="654" name="直線コネクタ 653"/>
        <xdr:cNvCxnSpPr/>
      </xdr:nvCxnSpPr>
      <xdr:spPr>
        <a:xfrm>
          <a:off x="1780032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167640</xdr:rowOff>
    </xdr:from>
    <xdr:to xmlns:xdr="http://schemas.openxmlformats.org/drawingml/2006/spreadsheetDrawing">
      <xdr:col>120</xdr:col>
      <xdr:colOff>114300</xdr:colOff>
      <xdr:row>86</xdr:row>
      <xdr:rowOff>167640</xdr:rowOff>
    </xdr:to>
    <xdr:cxnSp macro="">
      <xdr:nvCxnSpPr>
        <xdr:cNvPr id="655" name="直線コネクタ 654"/>
        <xdr:cNvCxnSpPr/>
      </xdr:nvCxnSpPr>
      <xdr:spPr>
        <a:xfrm>
          <a:off x="17800320" y="149123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7360" cy="259080"/>
    <xdr:sp macro="" textlink="">
      <xdr:nvSpPr>
        <xdr:cNvPr id="656" name="テキスト ボックス 655"/>
        <xdr:cNvSpPr txBox="1"/>
      </xdr:nvSpPr>
      <xdr:spPr>
        <a:xfrm>
          <a:off x="1734820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657" name="直線コネクタ 656"/>
        <xdr:cNvCxnSpPr/>
      </xdr:nvCxnSpPr>
      <xdr:spPr>
        <a:xfrm>
          <a:off x="17800320" y="1458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7360" cy="257810"/>
    <xdr:sp macro="" textlink="">
      <xdr:nvSpPr>
        <xdr:cNvPr id="658" name="テキスト ボックス 657"/>
        <xdr:cNvSpPr txBox="1"/>
      </xdr:nvSpPr>
      <xdr:spPr>
        <a:xfrm>
          <a:off x="17348200" y="1444434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59" name="直線コネクタ 658"/>
        <xdr:cNvCxnSpPr/>
      </xdr:nvCxnSpPr>
      <xdr:spPr>
        <a:xfrm>
          <a:off x="17800320" y="1426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7360" cy="259080"/>
    <xdr:sp macro="" textlink="">
      <xdr:nvSpPr>
        <xdr:cNvPr id="660" name="テキスト ボックス 659"/>
        <xdr:cNvSpPr txBox="1"/>
      </xdr:nvSpPr>
      <xdr:spPr>
        <a:xfrm>
          <a:off x="1734820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61" name="直線コネクタ 660"/>
        <xdr:cNvCxnSpPr/>
      </xdr:nvCxnSpPr>
      <xdr:spPr>
        <a:xfrm>
          <a:off x="17800320" y="1393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7360" cy="257810"/>
    <xdr:sp macro="" textlink="">
      <xdr:nvSpPr>
        <xdr:cNvPr id="662" name="テキスト ボックス 661"/>
        <xdr:cNvSpPr txBox="1"/>
      </xdr:nvSpPr>
      <xdr:spPr>
        <a:xfrm>
          <a:off x="17348200" y="1379156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62230</xdr:rowOff>
    </xdr:from>
    <xdr:to xmlns:xdr="http://schemas.openxmlformats.org/drawingml/2006/spreadsheetDrawing">
      <xdr:col>120</xdr:col>
      <xdr:colOff>114300</xdr:colOff>
      <xdr:row>79</xdr:row>
      <xdr:rowOff>62230</xdr:rowOff>
    </xdr:to>
    <xdr:cxnSp macro="">
      <xdr:nvCxnSpPr>
        <xdr:cNvPr id="663" name="直線コネクタ 662"/>
        <xdr:cNvCxnSpPr/>
      </xdr:nvCxnSpPr>
      <xdr:spPr>
        <a:xfrm>
          <a:off x="17800320" y="13606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91440</xdr:rowOff>
    </xdr:from>
    <xdr:ext cx="467360" cy="258445"/>
    <xdr:sp macro="" textlink="">
      <xdr:nvSpPr>
        <xdr:cNvPr id="664" name="テキスト ボックス 663"/>
        <xdr:cNvSpPr txBox="1"/>
      </xdr:nvSpPr>
      <xdr:spPr>
        <a:xfrm>
          <a:off x="17348200" y="13464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65" name="直線コネクタ 664"/>
        <xdr:cNvCxnSpPr/>
      </xdr:nvCxnSpPr>
      <xdr:spPr>
        <a:xfrm>
          <a:off x="17800320" y="1328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107315</xdr:rowOff>
    </xdr:from>
    <xdr:ext cx="467360" cy="258445"/>
    <xdr:sp macro="" textlink="">
      <xdr:nvSpPr>
        <xdr:cNvPr id="666" name="テキスト ボックス 665"/>
        <xdr:cNvSpPr txBox="1"/>
      </xdr:nvSpPr>
      <xdr:spPr>
        <a:xfrm>
          <a:off x="17348200" y="131375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667" name="直線コネクタ 666"/>
        <xdr:cNvCxnSpPr/>
      </xdr:nvCxnSpPr>
      <xdr:spPr>
        <a:xfrm>
          <a:off x="1780032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7360" cy="257175"/>
    <xdr:sp macro="" textlink="">
      <xdr:nvSpPr>
        <xdr:cNvPr id="668" name="テキスト ボックス 667"/>
        <xdr:cNvSpPr txBox="1"/>
      </xdr:nvSpPr>
      <xdr:spPr>
        <a:xfrm>
          <a:off x="17348200" y="1281112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669" name="【消防施設】&#10;一人当たり面積グラフ枠"/>
        <xdr:cNvSpPr/>
      </xdr:nvSpPr>
      <xdr:spPr>
        <a:xfrm>
          <a:off x="17800320" y="12953365"/>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24765</xdr:rowOff>
    </xdr:from>
    <xdr:to xmlns:xdr="http://schemas.openxmlformats.org/drawingml/2006/spreadsheetDrawing">
      <xdr:col>116</xdr:col>
      <xdr:colOff>62865</xdr:colOff>
      <xdr:row>86</xdr:row>
      <xdr:rowOff>155575</xdr:rowOff>
    </xdr:to>
    <xdr:cxnSp macro="">
      <xdr:nvCxnSpPr>
        <xdr:cNvPr id="670" name="直線コネクタ 669"/>
        <xdr:cNvCxnSpPr/>
      </xdr:nvCxnSpPr>
      <xdr:spPr>
        <a:xfrm flipV="1">
          <a:off x="21571585" y="1339786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158750</xdr:rowOff>
    </xdr:from>
    <xdr:ext cx="469900" cy="259080"/>
    <xdr:sp macro="" textlink="">
      <xdr:nvSpPr>
        <xdr:cNvPr id="671" name="【消防施設】&#10;一人当たり面積最小値テキスト"/>
        <xdr:cNvSpPr txBox="1"/>
      </xdr:nvSpPr>
      <xdr:spPr>
        <a:xfrm>
          <a:off x="21610320" y="14903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155575</xdr:rowOff>
    </xdr:from>
    <xdr:to xmlns:xdr="http://schemas.openxmlformats.org/drawingml/2006/spreadsheetDrawing">
      <xdr:col>116</xdr:col>
      <xdr:colOff>152400</xdr:colOff>
      <xdr:row>86</xdr:row>
      <xdr:rowOff>155575</xdr:rowOff>
    </xdr:to>
    <xdr:cxnSp macro="">
      <xdr:nvCxnSpPr>
        <xdr:cNvPr id="672" name="直線コネクタ 671"/>
        <xdr:cNvCxnSpPr/>
      </xdr:nvCxnSpPr>
      <xdr:spPr>
        <a:xfrm>
          <a:off x="21488400" y="14900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142240</xdr:rowOff>
    </xdr:from>
    <xdr:ext cx="469900" cy="258445"/>
    <xdr:sp macro="" textlink="">
      <xdr:nvSpPr>
        <xdr:cNvPr id="673" name="【消防施設】&#10;一人当たり面積最大値テキスト"/>
        <xdr:cNvSpPr txBox="1"/>
      </xdr:nvSpPr>
      <xdr:spPr>
        <a:xfrm>
          <a:off x="21610320" y="13172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24765</xdr:rowOff>
    </xdr:from>
    <xdr:to xmlns:xdr="http://schemas.openxmlformats.org/drawingml/2006/spreadsheetDrawing">
      <xdr:col>116</xdr:col>
      <xdr:colOff>152400</xdr:colOff>
      <xdr:row>78</xdr:row>
      <xdr:rowOff>24765</xdr:rowOff>
    </xdr:to>
    <xdr:cxnSp macro="">
      <xdr:nvCxnSpPr>
        <xdr:cNvPr id="674" name="直線コネクタ 673"/>
        <xdr:cNvCxnSpPr/>
      </xdr:nvCxnSpPr>
      <xdr:spPr>
        <a:xfrm>
          <a:off x="21488400" y="13397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74930</xdr:rowOff>
    </xdr:from>
    <xdr:ext cx="469900" cy="257810"/>
    <xdr:sp macro="" textlink="">
      <xdr:nvSpPr>
        <xdr:cNvPr id="675" name="【消防施設】&#10;一人当たり面積平均値テキスト"/>
        <xdr:cNvSpPr txBox="1"/>
      </xdr:nvSpPr>
      <xdr:spPr>
        <a:xfrm>
          <a:off x="21610320" y="143052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95885</xdr:rowOff>
    </xdr:from>
    <xdr:to xmlns:xdr="http://schemas.openxmlformats.org/drawingml/2006/spreadsheetDrawing">
      <xdr:col>116</xdr:col>
      <xdr:colOff>114300</xdr:colOff>
      <xdr:row>84</xdr:row>
      <xdr:rowOff>26670</xdr:rowOff>
    </xdr:to>
    <xdr:sp macro="" textlink="">
      <xdr:nvSpPr>
        <xdr:cNvPr id="676" name="フローチャート: 判断 675"/>
        <xdr:cNvSpPr/>
      </xdr:nvSpPr>
      <xdr:spPr>
        <a:xfrm>
          <a:off x="21521420" y="14326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102870</xdr:rowOff>
    </xdr:from>
    <xdr:to xmlns:xdr="http://schemas.openxmlformats.org/drawingml/2006/spreadsheetDrawing">
      <xdr:col>112</xdr:col>
      <xdr:colOff>38100</xdr:colOff>
      <xdr:row>84</xdr:row>
      <xdr:rowOff>33020</xdr:rowOff>
    </xdr:to>
    <xdr:sp macro="" textlink="">
      <xdr:nvSpPr>
        <xdr:cNvPr id="677" name="フローチャート: 判断 676"/>
        <xdr:cNvSpPr/>
      </xdr:nvSpPr>
      <xdr:spPr>
        <a:xfrm>
          <a:off x="20708620" y="14333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128905</xdr:rowOff>
    </xdr:from>
    <xdr:to xmlns:xdr="http://schemas.openxmlformats.org/drawingml/2006/spreadsheetDrawing">
      <xdr:col>107</xdr:col>
      <xdr:colOff>101600</xdr:colOff>
      <xdr:row>84</xdr:row>
      <xdr:rowOff>59055</xdr:rowOff>
    </xdr:to>
    <xdr:sp macro="" textlink="">
      <xdr:nvSpPr>
        <xdr:cNvPr id="678" name="フローチャート: 判断 677"/>
        <xdr:cNvSpPr/>
      </xdr:nvSpPr>
      <xdr:spPr>
        <a:xfrm>
          <a:off x="19839940" y="1435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80645</xdr:rowOff>
    </xdr:from>
    <xdr:to xmlns:xdr="http://schemas.openxmlformats.org/drawingml/2006/spreadsheetDrawing">
      <xdr:col>102</xdr:col>
      <xdr:colOff>165100</xdr:colOff>
      <xdr:row>84</xdr:row>
      <xdr:rowOff>10160</xdr:rowOff>
    </xdr:to>
    <xdr:sp macro="" textlink="">
      <xdr:nvSpPr>
        <xdr:cNvPr id="679" name="フローチャート: 判断 678"/>
        <xdr:cNvSpPr/>
      </xdr:nvSpPr>
      <xdr:spPr>
        <a:xfrm>
          <a:off x="18976340" y="143109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23495</xdr:rowOff>
    </xdr:from>
    <xdr:to xmlns:xdr="http://schemas.openxmlformats.org/drawingml/2006/spreadsheetDrawing">
      <xdr:col>98</xdr:col>
      <xdr:colOff>38100</xdr:colOff>
      <xdr:row>84</xdr:row>
      <xdr:rowOff>124460</xdr:rowOff>
    </xdr:to>
    <xdr:sp macro="" textlink="">
      <xdr:nvSpPr>
        <xdr:cNvPr id="680" name="フローチャート: 判断 679"/>
        <xdr:cNvSpPr/>
      </xdr:nvSpPr>
      <xdr:spPr>
        <a:xfrm>
          <a:off x="18112740" y="1442529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149225</xdr:rowOff>
    </xdr:from>
    <xdr:ext cx="760730" cy="260350"/>
    <xdr:sp macro="" textlink="">
      <xdr:nvSpPr>
        <xdr:cNvPr id="681" name="テキスト ボックス 680"/>
        <xdr:cNvSpPr txBox="1"/>
      </xdr:nvSpPr>
      <xdr:spPr>
        <a:xfrm>
          <a:off x="21386800" y="1523682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149225</xdr:rowOff>
    </xdr:from>
    <xdr:ext cx="762000" cy="260350"/>
    <xdr:sp macro="" textlink="">
      <xdr:nvSpPr>
        <xdr:cNvPr id="682" name="テキスト ボックス 681"/>
        <xdr:cNvSpPr txBox="1"/>
      </xdr:nvSpPr>
      <xdr:spPr>
        <a:xfrm>
          <a:off x="2057400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149225</xdr:rowOff>
    </xdr:from>
    <xdr:ext cx="760730" cy="260350"/>
    <xdr:sp macro="" textlink="">
      <xdr:nvSpPr>
        <xdr:cNvPr id="683" name="テキスト ボックス 682"/>
        <xdr:cNvSpPr txBox="1"/>
      </xdr:nvSpPr>
      <xdr:spPr>
        <a:xfrm>
          <a:off x="19705320" y="1523682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149225</xdr:rowOff>
    </xdr:from>
    <xdr:ext cx="762000" cy="260350"/>
    <xdr:sp macro="" textlink="">
      <xdr:nvSpPr>
        <xdr:cNvPr id="684" name="テキスト ボックス 683"/>
        <xdr:cNvSpPr txBox="1"/>
      </xdr:nvSpPr>
      <xdr:spPr>
        <a:xfrm>
          <a:off x="1884172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149225</xdr:rowOff>
    </xdr:from>
    <xdr:ext cx="762000" cy="260350"/>
    <xdr:sp macro="" textlink="">
      <xdr:nvSpPr>
        <xdr:cNvPr id="685" name="テキスト ボックス 684"/>
        <xdr:cNvSpPr txBox="1"/>
      </xdr:nvSpPr>
      <xdr:spPr>
        <a:xfrm>
          <a:off x="17978120" y="152368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6985</xdr:rowOff>
    </xdr:from>
    <xdr:to xmlns:xdr="http://schemas.openxmlformats.org/drawingml/2006/spreadsheetDrawing">
      <xdr:col>116</xdr:col>
      <xdr:colOff>114300</xdr:colOff>
      <xdr:row>82</xdr:row>
      <xdr:rowOff>107950</xdr:rowOff>
    </xdr:to>
    <xdr:sp macro="" textlink="">
      <xdr:nvSpPr>
        <xdr:cNvPr id="686" name="楕円 685"/>
        <xdr:cNvSpPr/>
      </xdr:nvSpPr>
      <xdr:spPr>
        <a:xfrm>
          <a:off x="21521420" y="140658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29845</xdr:rowOff>
    </xdr:from>
    <xdr:ext cx="469900" cy="257810"/>
    <xdr:sp macro="" textlink="">
      <xdr:nvSpPr>
        <xdr:cNvPr id="687" name="【消防施設】&#10;一人当たり面積該当値テキスト"/>
        <xdr:cNvSpPr txBox="1"/>
      </xdr:nvSpPr>
      <xdr:spPr>
        <a:xfrm>
          <a:off x="21610320" y="139172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61595</xdr:rowOff>
    </xdr:from>
    <xdr:to xmlns:xdr="http://schemas.openxmlformats.org/drawingml/2006/spreadsheetDrawing">
      <xdr:col>112</xdr:col>
      <xdr:colOff>38100</xdr:colOff>
      <xdr:row>82</xdr:row>
      <xdr:rowOff>163195</xdr:rowOff>
    </xdr:to>
    <xdr:sp macro="" textlink="">
      <xdr:nvSpPr>
        <xdr:cNvPr id="688" name="楕円 687"/>
        <xdr:cNvSpPr/>
      </xdr:nvSpPr>
      <xdr:spPr>
        <a:xfrm>
          <a:off x="20708620" y="141204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57785</xdr:rowOff>
    </xdr:from>
    <xdr:to xmlns:xdr="http://schemas.openxmlformats.org/drawingml/2006/spreadsheetDrawing">
      <xdr:col>116</xdr:col>
      <xdr:colOff>63500</xdr:colOff>
      <xdr:row>82</xdr:row>
      <xdr:rowOff>113030</xdr:rowOff>
    </xdr:to>
    <xdr:cxnSp macro="">
      <xdr:nvCxnSpPr>
        <xdr:cNvPr id="689" name="直線コネクタ 688"/>
        <xdr:cNvCxnSpPr/>
      </xdr:nvCxnSpPr>
      <xdr:spPr>
        <a:xfrm flipV="1">
          <a:off x="20759420" y="14116685"/>
          <a:ext cx="812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75565</xdr:rowOff>
    </xdr:from>
    <xdr:to xmlns:xdr="http://schemas.openxmlformats.org/drawingml/2006/spreadsheetDrawing">
      <xdr:col>107</xdr:col>
      <xdr:colOff>101600</xdr:colOff>
      <xdr:row>83</xdr:row>
      <xdr:rowOff>5080</xdr:rowOff>
    </xdr:to>
    <xdr:sp macro="" textlink="">
      <xdr:nvSpPr>
        <xdr:cNvPr id="690" name="楕円 689"/>
        <xdr:cNvSpPr/>
      </xdr:nvSpPr>
      <xdr:spPr>
        <a:xfrm>
          <a:off x="19839940" y="141344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113030</xdr:rowOff>
    </xdr:from>
    <xdr:to xmlns:xdr="http://schemas.openxmlformats.org/drawingml/2006/spreadsheetDrawing">
      <xdr:col>111</xdr:col>
      <xdr:colOff>177800</xdr:colOff>
      <xdr:row>82</xdr:row>
      <xdr:rowOff>125730</xdr:rowOff>
    </xdr:to>
    <xdr:cxnSp macro="">
      <xdr:nvCxnSpPr>
        <xdr:cNvPr id="691" name="直線コネクタ 690"/>
        <xdr:cNvCxnSpPr/>
      </xdr:nvCxnSpPr>
      <xdr:spPr>
        <a:xfrm flipV="1">
          <a:off x="19890740" y="1417193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91440</xdr:rowOff>
    </xdr:from>
    <xdr:to xmlns:xdr="http://schemas.openxmlformats.org/drawingml/2006/spreadsheetDrawing">
      <xdr:col>102</xdr:col>
      <xdr:colOff>165100</xdr:colOff>
      <xdr:row>83</xdr:row>
      <xdr:rowOff>22225</xdr:rowOff>
    </xdr:to>
    <xdr:sp macro="" textlink="">
      <xdr:nvSpPr>
        <xdr:cNvPr id="692" name="楕円 691"/>
        <xdr:cNvSpPr/>
      </xdr:nvSpPr>
      <xdr:spPr>
        <a:xfrm>
          <a:off x="18976340" y="141503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125730</xdr:rowOff>
    </xdr:from>
    <xdr:to xmlns:xdr="http://schemas.openxmlformats.org/drawingml/2006/spreadsheetDrawing">
      <xdr:col>107</xdr:col>
      <xdr:colOff>50800</xdr:colOff>
      <xdr:row>82</xdr:row>
      <xdr:rowOff>142240</xdr:rowOff>
    </xdr:to>
    <xdr:cxnSp macro="">
      <xdr:nvCxnSpPr>
        <xdr:cNvPr id="693" name="直線コネクタ 692"/>
        <xdr:cNvCxnSpPr/>
      </xdr:nvCxnSpPr>
      <xdr:spPr>
        <a:xfrm flipV="1">
          <a:off x="19027140" y="1418463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24765</xdr:rowOff>
    </xdr:from>
    <xdr:ext cx="469900" cy="259080"/>
    <xdr:sp macro="" textlink="">
      <xdr:nvSpPr>
        <xdr:cNvPr id="694" name="n_1aveValue【消防施設】&#10;一人当たり面積"/>
        <xdr:cNvSpPr txBox="1"/>
      </xdr:nvSpPr>
      <xdr:spPr>
        <a:xfrm>
          <a:off x="20516850" y="1442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50165</xdr:rowOff>
    </xdr:from>
    <xdr:ext cx="468630" cy="258445"/>
    <xdr:sp macro="" textlink="">
      <xdr:nvSpPr>
        <xdr:cNvPr id="695" name="n_2aveValue【消防施設】&#10;一人当たり面積"/>
        <xdr:cNvSpPr txBox="1"/>
      </xdr:nvSpPr>
      <xdr:spPr>
        <a:xfrm>
          <a:off x="19660870" y="144519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1270</xdr:rowOff>
    </xdr:from>
    <xdr:ext cx="468630" cy="259080"/>
    <xdr:sp macro="" textlink="">
      <xdr:nvSpPr>
        <xdr:cNvPr id="696" name="n_3aveValue【消防施設】&#10;一人当たり面積"/>
        <xdr:cNvSpPr txBox="1"/>
      </xdr:nvSpPr>
      <xdr:spPr>
        <a:xfrm>
          <a:off x="18797270" y="14403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140970</xdr:rowOff>
    </xdr:from>
    <xdr:ext cx="469900" cy="259080"/>
    <xdr:sp macro="" textlink="">
      <xdr:nvSpPr>
        <xdr:cNvPr id="697" name="n_4aveValue【消防施設】&#10;一人当たり面積"/>
        <xdr:cNvSpPr txBox="1"/>
      </xdr:nvSpPr>
      <xdr:spPr>
        <a:xfrm>
          <a:off x="17933670" y="14199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8890</xdr:rowOff>
    </xdr:from>
    <xdr:ext cx="469900" cy="257810"/>
    <xdr:sp macro="" textlink="">
      <xdr:nvSpPr>
        <xdr:cNvPr id="698" name="n_1mainValue【消防施設】&#10;一人当たり面積"/>
        <xdr:cNvSpPr txBox="1"/>
      </xdr:nvSpPr>
      <xdr:spPr>
        <a:xfrm>
          <a:off x="20516850" y="13896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22225</xdr:rowOff>
    </xdr:from>
    <xdr:ext cx="468630" cy="258445"/>
    <xdr:sp macro="" textlink="">
      <xdr:nvSpPr>
        <xdr:cNvPr id="699" name="n_2mainValue【消防施設】&#10;一人当たり面積"/>
        <xdr:cNvSpPr txBox="1"/>
      </xdr:nvSpPr>
      <xdr:spPr>
        <a:xfrm>
          <a:off x="19660870" y="139096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38100</xdr:rowOff>
    </xdr:from>
    <xdr:ext cx="468630" cy="259080"/>
    <xdr:sp macro="" textlink="">
      <xdr:nvSpPr>
        <xdr:cNvPr id="700" name="n_3mainValue【消防施設】&#10;一人当たり面積"/>
        <xdr:cNvSpPr txBox="1"/>
      </xdr:nvSpPr>
      <xdr:spPr>
        <a:xfrm>
          <a:off x="18797270" y="13925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1" name="正方形/長方形 700"/>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2" name="正方形/長方形 701"/>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3" name="正方形/長方形 702"/>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4" name="正方形/長方形 703"/>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5" name="正方形/長方形 704"/>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6" name="正方形/長方形 705"/>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7" name="正方形/長方形 706"/>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8" name="正方形/長方形 707"/>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09" name="テキスト ボックス 708"/>
        <xdr:cNvSpPr txBox="1"/>
      </xdr:nvSpPr>
      <xdr:spPr>
        <a:xfrm>
          <a:off x="120777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10" name="直線コネクタ 709"/>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11" name="テキスト ボックス 710"/>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12" name="直線コネクタ 711"/>
        <xdr:cNvCxnSpPr/>
      </xdr:nvCxnSpPr>
      <xdr:spPr>
        <a:xfrm>
          <a:off x="1211580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7810"/>
    <xdr:sp macro="" textlink="">
      <xdr:nvSpPr>
        <xdr:cNvPr id="713" name="テキスト ボックス 712"/>
        <xdr:cNvSpPr txBox="1"/>
      </xdr:nvSpPr>
      <xdr:spPr>
        <a:xfrm>
          <a:off x="1166368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14" name="直線コネクタ 713"/>
        <xdr:cNvCxnSpPr/>
      </xdr:nvCxnSpPr>
      <xdr:spPr>
        <a:xfrm>
          <a:off x="1211580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15" name="テキスト ボックス 714"/>
        <xdr:cNvSpPr txBox="1"/>
      </xdr:nvSpPr>
      <xdr:spPr>
        <a:xfrm>
          <a:off x="1172273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16" name="直線コネクタ 715"/>
        <xdr:cNvCxnSpPr/>
      </xdr:nvCxnSpPr>
      <xdr:spPr>
        <a:xfrm>
          <a:off x="1211580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17" name="テキスト ボックス 716"/>
        <xdr:cNvSpPr txBox="1"/>
      </xdr:nvSpPr>
      <xdr:spPr>
        <a:xfrm>
          <a:off x="1172273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18" name="直線コネクタ 717"/>
        <xdr:cNvCxnSpPr/>
      </xdr:nvCxnSpPr>
      <xdr:spPr>
        <a:xfrm>
          <a:off x="1211580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19" name="テキスト ボックス 718"/>
        <xdr:cNvSpPr txBox="1"/>
      </xdr:nvSpPr>
      <xdr:spPr>
        <a:xfrm>
          <a:off x="117227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20" name="直線コネクタ 719"/>
        <xdr:cNvCxnSpPr/>
      </xdr:nvCxnSpPr>
      <xdr:spPr>
        <a:xfrm>
          <a:off x="1211580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21" name="テキスト ボックス 720"/>
        <xdr:cNvSpPr txBox="1"/>
      </xdr:nvSpPr>
      <xdr:spPr>
        <a:xfrm>
          <a:off x="11722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22" name="直線コネクタ 721"/>
        <xdr:cNvCxnSpPr/>
      </xdr:nvCxnSpPr>
      <xdr:spPr>
        <a:xfrm>
          <a:off x="1211580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723" name="テキスト ボックス 722"/>
        <xdr:cNvSpPr txBox="1"/>
      </xdr:nvSpPr>
      <xdr:spPr>
        <a:xfrm>
          <a:off x="1178687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4" name="直線コネクタ 723"/>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5"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108</xdr:row>
      <xdr:rowOff>48260</xdr:rowOff>
    </xdr:to>
    <xdr:cxnSp macro="">
      <xdr:nvCxnSpPr>
        <xdr:cNvPr id="726" name="直線コネクタ 725"/>
        <xdr:cNvCxnSpPr/>
      </xdr:nvCxnSpPr>
      <xdr:spPr>
        <a:xfrm flipV="1">
          <a:off x="15887065" y="1716405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52070</xdr:rowOff>
    </xdr:from>
    <xdr:ext cx="405130" cy="257810"/>
    <xdr:sp macro="" textlink="">
      <xdr:nvSpPr>
        <xdr:cNvPr id="727" name="【庁舎】&#10;有形固定資産減価償却率最小値テキスト"/>
        <xdr:cNvSpPr txBox="1"/>
      </xdr:nvSpPr>
      <xdr:spPr>
        <a:xfrm>
          <a:off x="15925800" y="18568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48260</xdr:rowOff>
    </xdr:from>
    <xdr:to xmlns:xdr="http://schemas.openxmlformats.org/drawingml/2006/spreadsheetDrawing">
      <xdr:col>86</xdr:col>
      <xdr:colOff>25400</xdr:colOff>
      <xdr:row>108</xdr:row>
      <xdr:rowOff>48260</xdr:rowOff>
    </xdr:to>
    <xdr:cxnSp macro="">
      <xdr:nvCxnSpPr>
        <xdr:cNvPr id="728" name="直線コネクタ 727"/>
        <xdr:cNvCxnSpPr/>
      </xdr:nvCxnSpPr>
      <xdr:spPr>
        <a:xfrm>
          <a:off x="15798800" y="18564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340360" cy="259080"/>
    <xdr:sp macro="" textlink="">
      <xdr:nvSpPr>
        <xdr:cNvPr id="729" name="【庁舎】&#10;有形固定資産減価償却率最大値テキスト"/>
        <xdr:cNvSpPr txBox="1"/>
      </xdr:nvSpPr>
      <xdr:spPr>
        <a:xfrm>
          <a:off x="159258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730" name="直線コネクタ 729"/>
        <xdr:cNvCxnSpPr/>
      </xdr:nvCxnSpPr>
      <xdr:spPr>
        <a:xfrm>
          <a:off x="15798800" y="17164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19050</xdr:rowOff>
    </xdr:from>
    <xdr:ext cx="405130" cy="257810"/>
    <xdr:sp macro="" textlink="">
      <xdr:nvSpPr>
        <xdr:cNvPr id="731" name="【庁舎】&#10;有形固定資産減価償却率平均値テキスト"/>
        <xdr:cNvSpPr txBox="1"/>
      </xdr:nvSpPr>
      <xdr:spPr>
        <a:xfrm>
          <a:off x="15925800" y="178498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167640</xdr:rowOff>
    </xdr:from>
    <xdr:to xmlns:xdr="http://schemas.openxmlformats.org/drawingml/2006/spreadsheetDrawing">
      <xdr:col>85</xdr:col>
      <xdr:colOff>177800</xdr:colOff>
      <xdr:row>105</xdr:row>
      <xdr:rowOff>97790</xdr:rowOff>
    </xdr:to>
    <xdr:sp macro="" textlink="">
      <xdr:nvSpPr>
        <xdr:cNvPr id="732" name="フローチャート: 判断 731"/>
        <xdr:cNvSpPr/>
      </xdr:nvSpPr>
      <xdr:spPr>
        <a:xfrm>
          <a:off x="158369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162560</xdr:rowOff>
    </xdr:from>
    <xdr:to xmlns:xdr="http://schemas.openxmlformats.org/drawingml/2006/spreadsheetDrawing">
      <xdr:col>81</xdr:col>
      <xdr:colOff>101600</xdr:colOff>
      <xdr:row>105</xdr:row>
      <xdr:rowOff>92710</xdr:rowOff>
    </xdr:to>
    <xdr:sp macro="" textlink="">
      <xdr:nvSpPr>
        <xdr:cNvPr id="733" name="フローチャート: 判断 732"/>
        <xdr:cNvSpPr/>
      </xdr:nvSpPr>
      <xdr:spPr>
        <a:xfrm>
          <a:off x="1501902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159385</xdr:rowOff>
    </xdr:from>
    <xdr:to xmlns:xdr="http://schemas.openxmlformats.org/drawingml/2006/spreadsheetDrawing">
      <xdr:col>76</xdr:col>
      <xdr:colOff>165100</xdr:colOff>
      <xdr:row>105</xdr:row>
      <xdr:rowOff>89535</xdr:rowOff>
    </xdr:to>
    <xdr:sp macro="" textlink="">
      <xdr:nvSpPr>
        <xdr:cNvPr id="734" name="フローチャート: 判断 733"/>
        <xdr:cNvSpPr/>
      </xdr:nvSpPr>
      <xdr:spPr>
        <a:xfrm>
          <a:off x="1415542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29210</xdr:rowOff>
    </xdr:from>
    <xdr:to xmlns:xdr="http://schemas.openxmlformats.org/drawingml/2006/spreadsheetDrawing">
      <xdr:col>72</xdr:col>
      <xdr:colOff>38100</xdr:colOff>
      <xdr:row>105</xdr:row>
      <xdr:rowOff>130175</xdr:rowOff>
    </xdr:to>
    <xdr:sp macro="" textlink="">
      <xdr:nvSpPr>
        <xdr:cNvPr id="735" name="フローチャート: 判断 734"/>
        <xdr:cNvSpPr/>
      </xdr:nvSpPr>
      <xdr:spPr>
        <a:xfrm>
          <a:off x="13291820" y="180314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167640</xdr:rowOff>
    </xdr:from>
    <xdr:to xmlns:xdr="http://schemas.openxmlformats.org/drawingml/2006/spreadsheetDrawing">
      <xdr:col>67</xdr:col>
      <xdr:colOff>101600</xdr:colOff>
      <xdr:row>105</xdr:row>
      <xdr:rowOff>97790</xdr:rowOff>
    </xdr:to>
    <xdr:sp macro="" textlink="">
      <xdr:nvSpPr>
        <xdr:cNvPr id="736" name="フローチャート: 判断 735"/>
        <xdr:cNvSpPr/>
      </xdr:nvSpPr>
      <xdr:spPr>
        <a:xfrm>
          <a:off x="1242314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7" name="テキスト ボックス 736"/>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738" name="テキスト ボックス 737"/>
        <xdr:cNvSpPr txBox="1"/>
      </xdr:nvSpPr>
      <xdr:spPr>
        <a:xfrm>
          <a:off x="14884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9" name="テキスト ボックス 738"/>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40" name="テキスト ボックス 739"/>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741" name="テキスト ボックス 740"/>
        <xdr:cNvSpPr txBox="1"/>
      </xdr:nvSpPr>
      <xdr:spPr>
        <a:xfrm>
          <a:off x="122885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8890</xdr:rowOff>
    </xdr:from>
    <xdr:to xmlns:xdr="http://schemas.openxmlformats.org/drawingml/2006/spreadsheetDrawing">
      <xdr:col>85</xdr:col>
      <xdr:colOff>177800</xdr:colOff>
      <xdr:row>107</xdr:row>
      <xdr:rowOff>110490</xdr:rowOff>
    </xdr:to>
    <xdr:sp macro="" textlink="">
      <xdr:nvSpPr>
        <xdr:cNvPr id="742" name="楕円 741"/>
        <xdr:cNvSpPr/>
      </xdr:nvSpPr>
      <xdr:spPr>
        <a:xfrm>
          <a:off x="15836900" y="183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158750</xdr:rowOff>
    </xdr:from>
    <xdr:ext cx="405130" cy="259080"/>
    <xdr:sp macro="" textlink="">
      <xdr:nvSpPr>
        <xdr:cNvPr id="743" name="【庁舎】&#10;有形固定資産減価償却率該当値テキスト"/>
        <xdr:cNvSpPr txBox="1"/>
      </xdr:nvSpPr>
      <xdr:spPr>
        <a:xfrm>
          <a:off x="15925800" y="18332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147955</xdr:rowOff>
    </xdr:from>
    <xdr:to xmlns:xdr="http://schemas.openxmlformats.org/drawingml/2006/spreadsheetDrawing">
      <xdr:col>81</xdr:col>
      <xdr:colOff>101600</xdr:colOff>
      <xdr:row>107</xdr:row>
      <xdr:rowOff>78105</xdr:rowOff>
    </xdr:to>
    <xdr:sp macro="" textlink="">
      <xdr:nvSpPr>
        <xdr:cNvPr id="744" name="楕円 743"/>
        <xdr:cNvSpPr/>
      </xdr:nvSpPr>
      <xdr:spPr>
        <a:xfrm>
          <a:off x="15019020" y="183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27305</xdr:rowOff>
    </xdr:from>
    <xdr:to xmlns:xdr="http://schemas.openxmlformats.org/drawingml/2006/spreadsheetDrawing">
      <xdr:col>85</xdr:col>
      <xdr:colOff>127000</xdr:colOff>
      <xdr:row>107</xdr:row>
      <xdr:rowOff>59690</xdr:rowOff>
    </xdr:to>
    <xdr:cxnSp macro="">
      <xdr:nvCxnSpPr>
        <xdr:cNvPr id="745" name="直線コネクタ 744"/>
        <xdr:cNvCxnSpPr/>
      </xdr:nvCxnSpPr>
      <xdr:spPr>
        <a:xfrm>
          <a:off x="15069820" y="18372455"/>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114935</xdr:rowOff>
    </xdr:from>
    <xdr:to xmlns:xdr="http://schemas.openxmlformats.org/drawingml/2006/spreadsheetDrawing">
      <xdr:col>76</xdr:col>
      <xdr:colOff>165100</xdr:colOff>
      <xdr:row>107</xdr:row>
      <xdr:rowOff>45085</xdr:rowOff>
    </xdr:to>
    <xdr:sp macro="" textlink="">
      <xdr:nvSpPr>
        <xdr:cNvPr id="746" name="楕円 745"/>
        <xdr:cNvSpPr/>
      </xdr:nvSpPr>
      <xdr:spPr>
        <a:xfrm>
          <a:off x="1415542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166370</xdr:rowOff>
    </xdr:from>
    <xdr:to xmlns:xdr="http://schemas.openxmlformats.org/drawingml/2006/spreadsheetDrawing">
      <xdr:col>81</xdr:col>
      <xdr:colOff>50800</xdr:colOff>
      <xdr:row>107</xdr:row>
      <xdr:rowOff>27305</xdr:rowOff>
    </xdr:to>
    <xdr:cxnSp macro="">
      <xdr:nvCxnSpPr>
        <xdr:cNvPr id="747" name="直線コネクタ 746"/>
        <xdr:cNvCxnSpPr/>
      </xdr:nvCxnSpPr>
      <xdr:spPr>
        <a:xfrm>
          <a:off x="14206220" y="1834007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84455</xdr:rowOff>
    </xdr:from>
    <xdr:to xmlns:xdr="http://schemas.openxmlformats.org/drawingml/2006/spreadsheetDrawing">
      <xdr:col>72</xdr:col>
      <xdr:colOff>38100</xdr:colOff>
      <xdr:row>107</xdr:row>
      <xdr:rowOff>14605</xdr:rowOff>
    </xdr:to>
    <xdr:sp macro="" textlink="">
      <xdr:nvSpPr>
        <xdr:cNvPr id="748" name="楕円 747"/>
        <xdr:cNvSpPr/>
      </xdr:nvSpPr>
      <xdr:spPr>
        <a:xfrm>
          <a:off x="13291820" y="182581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135255</xdr:rowOff>
    </xdr:from>
    <xdr:to xmlns:xdr="http://schemas.openxmlformats.org/drawingml/2006/spreadsheetDrawing">
      <xdr:col>76</xdr:col>
      <xdr:colOff>114300</xdr:colOff>
      <xdr:row>106</xdr:row>
      <xdr:rowOff>166370</xdr:rowOff>
    </xdr:to>
    <xdr:cxnSp macro="">
      <xdr:nvCxnSpPr>
        <xdr:cNvPr id="749" name="直線コネクタ 748"/>
        <xdr:cNvCxnSpPr/>
      </xdr:nvCxnSpPr>
      <xdr:spPr>
        <a:xfrm>
          <a:off x="13342620" y="1830895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109220</xdr:rowOff>
    </xdr:from>
    <xdr:ext cx="405130" cy="257810"/>
    <xdr:sp macro="" textlink="">
      <xdr:nvSpPr>
        <xdr:cNvPr id="750" name="n_1aveValue【庁舎】&#10;有形固定資産減価償却率"/>
        <xdr:cNvSpPr txBox="1"/>
      </xdr:nvSpPr>
      <xdr:spPr>
        <a:xfrm>
          <a:off x="14859635" y="17768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106045</xdr:rowOff>
    </xdr:from>
    <xdr:ext cx="403860" cy="259080"/>
    <xdr:sp macro="" textlink="">
      <xdr:nvSpPr>
        <xdr:cNvPr id="751" name="n_2aveValue【庁舎】&#10;有形固定資産減価償却率"/>
        <xdr:cNvSpPr txBox="1"/>
      </xdr:nvSpPr>
      <xdr:spPr>
        <a:xfrm>
          <a:off x="14008735" y="17765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146685</xdr:rowOff>
    </xdr:from>
    <xdr:ext cx="403860" cy="257810"/>
    <xdr:sp macro="" textlink="">
      <xdr:nvSpPr>
        <xdr:cNvPr id="752" name="n_3aveValue【庁舎】&#10;有形固定資産減価償却率"/>
        <xdr:cNvSpPr txBox="1"/>
      </xdr:nvSpPr>
      <xdr:spPr>
        <a:xfrm>
          <a:off x="13145135" y="17806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114300</xdr:rowOff>
    </xdr:from>
    <xdr:ext cx="405130" cy="259080"/>
    <xdr:sp macro="" textlink="">
      <xdr:nvSpPr>
        <xdr:cNvPr id="753" name="n_4aveValue【庁舎】&#10;有形固定資産減価償却率"/>
        <xdr:cNvSpPr txBox="1"/>
      </xdr:nvSpPr>
      <xdr:spPr>
        <a:xfrm>
          <a:off x="12276455" y="1777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69215</xdr:rowOff>
    </xdr:from>
    <xdr:ext cx="405130" cy="259080"/>
    <xdr:sp macro="" textlink="">
      <xdr:nvSpPr>
        <xdr:cNvPr id="754" name="n_1mainValue【庁舎】&#10;有形固定資産減価償却率"/>
        <xdr:cNvSpPr txBox="1"/>
      </xdr:nvSpPr>
      <xdr:spPr>
        <a:xfrm>
          <a:off x="14859635" y="18414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36195</xdr:rowOff>
    </xdr:from>
    <xdr:ext cx="403860" cy="259080"/>
    <xdr:sp macro="" textlink="">
      <xdr:nvSpPr>
        <xdr:cNvPr id="755" name="n_2mainValue【庁舎】&#10;有形固定資産減価償却率"/>
        <xdr:cNvSpPr txBox="1"/>
      </xdr:nvSpPr>
      <xdr:spPr>
        <a:xfrm>
          <a:off x="14008735" y="18381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6350</xdr:rowOff>
    </xdr:from>
    <xdr:ext cx="403860" cy="257810"/>
    <xdr:sp macro="" textlink="">
      <xdr:nvSpPr>
        <xdr:cNvPr id="756" name="n_3mainValue【庁舎】&#10;有形固定資産減価償却率"/>
        <xdr:cNvSpPr txBox="1"/>
      </xdr:nvSpPr>
      <xdr:spPr>
        <a:xfrm>
          <a:off x="13145135" y="18351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7" name="正方形/長方形 756"/>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8" name="正方形/長方形 757"/>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9" name="正方形/長方形 758"/>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60" name="正方形/長方形 759"/>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1" name="正方形/長方形 760"/>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62" name="正方形/長方形 761"/>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3" name="正方形/長方形 762"/>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4" name="正方形/長方形 763"/>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65" name="テキスト ボックス 764"/>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66" name="直線コネクタ 765"/>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67" name="直線コネクタ 766"/>
        <xdr:cNvCxnSpPr/>
      </xdr:nvCxnSpPr>
      <xdr:spPr>
        <a:xfrm>
          <a:off x="1780032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7810"/>
    <xdr:sp macro="" textlink="">
      <xdr:nvSpPr>
        <xdr:cNvPr id="768" name="テキスト ボックス 767"/>
        <xdr:cNvSpPr txBox="1"/>
      </xdr:nvSpPr>
      <xdr:spPr>
        <a:xfrm>
          <a:off x="1734820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69" name="直線コネクタ 768"/>
        <xdr:cNvCxnSpPr/>
      </xdr:nvCxnSpPr>
      <xdr:spPr>
        <a:xfrm>
          <a:off x="1780032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770" name="テキスト ボックス 769"/>
        <xdr:cNvSpPr txBox="1"/>
      </xdr:nvSpPr>
      <xdr:spPr>
        <a:xfrm>
          <a:off x="1734820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71" name="直線コネクタ 770"/>
        <xdr:cNvCxnSpPr/>
      </xdr:nvCxnSpPr>
      <xdr:spPr>
        <a:xfrm>
          <a:off x="1780032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7810"/>
    <xdr:sp macro="" textlink="">
      <xdr:nvSpPr>
        <xdr:cNvPr id="772" name="テキスト ボックス 771"/>
        <xdr:cNvSpPr txBox="1"/>
      </xdr:nvSpPr>
      <xdr:spPr>
        <a:xfrm>
          <a:off x="17348200" y="179285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73" name="直線コネクタ 772"/>
        <xdr:cNvCxnSpPr/>
      </xdr:nvCxnSpPr>
      <xdr:spPr>
        <a:xfrm>
          <a:off x="1780032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774" name="テキスト ボックス 773"/>
        <xdr:cNvSpPr txBox="1"/>
      </xdr:nvSpPr>
      <xdr:spPr>
        <a:xfrm>
          <a:off x="1734820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75" name="直線コネクタ 774"/>
        <xdr:cNvCxnSpPr/>
      </xdr:nvCxnSpPr>
      <xdr:spPr>
        <a:xfrm>
          <a:off x="1780032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776" name="テキスト ボックス 775"/>
        <xdr:cNvSpPr txBox="1"/>
      </xdr:nvSpPr>
      <xdr:spPr>
        <a:xfrm>
          <a:off x="1734820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77" name="直線コネクタ 776"/>
        <xdr:cNvCxnSpPr/>
      </xdr:nvCxnSpPr>
      <xdr:spPr>
        <a:xfrm>
          <a:off x="1780032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7810"/>
    <xdr:sp macro="" textlink="">
      <xdr:nvSpPr>
        <xdr:cNvPr id="778" name="テキスト ボックス 777"/>
        <xdr:cNvSpPr txBox="1"/>
      </xdr:nvSpPr>
      <xdr:spPr>
        <a:xfrm>
          <a:off x="17348200" y="1694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9" name="直線コネクタ 778"/>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780" name="テキスト ボックス 779"/>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1"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0</xdr:rowOff>
    </xdr:from>
    <xdr:to xmlns:xdr="http://schemas.openxmlformats.org/drawingml/2006/spreadsheetDrawing">
      <xdr:col>116</xdr:col>
      <xdr:colOff>62865</xdr:colOff>
      <xdr:row>108</xdr:row>
      <xdr:rowOff>73025</xdr:rowOff>
    </xdr:to>
    <xdr:cxnSp macro="">
      <xdr:nvCxnSpPr>
        <xdr:cNvPr id="782" name="直線コネクタ 781"/>
        <xdr:cNvCxnSpPr/>
      </xdr:nvCxnSpPr>
      <xdr:spPr>
        <a:xfrm flipV="1">
          <a:off x="21571585" y="1714500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76835</xdr:rowOff>
    </xdr:from>
    <xdr:ext cx="469900" cy="257810"/>
    <xdr:sp macro="" textlink="">
      <xdr:nvSpPr>
        <xdr:cNvPr id="783" name="【庁舎】&#10;一人当たり面積最小値テキスト"/>
        <xdr:cNvSpPr txBox="1"/>
      </xdr:nvSpPr>
      <xdr:spPr>
        <a:xfrm>
          <a:off x="21610320" y="18593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73025</xdr:rowOff>
    </xdr:from>
    <xdr:to xmlns:xdr="http://schemas.openxmlformats.org/drawingml/2006/spreadsheetDrawing">
      <xdr:col>116</xdr:col>
      <xdr:colOff>152400</xdr:colOff>
      <xdr:row>108</xdr:row>
      <xdr:rowOff>73025</xdr:rowOff>
    </xdr:to>
    <xdr:cxnSp macro="">
      <xdr:nvCxnSpPr>
        <xdr:cNvPr id="784" name="直線コネクタ 783"/>
        <xdr:cNvCxnSpPr/>
      </xdr:nvCxnSpPr>
      <xdr:spPr>
        <a:xfrm>
          <a:off x="21488400" y="18589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118110</xdr:rowOff>
    </xdr:from>
    <xdr:ext cx="469900" cy="259080"/>
    <xdr:sp macro="" textlink="">
      <xdr:nvSpPr>
        <xdr:cNvPr id="785" name="【庁舎】&#10;一人当たり面積最大値テキスト"/>
        <xdr:cNvSpPr txBox="1"/>
      </xdr:nvSpPr>
      <xdr:spPr>
        <a:xfrm>
          <a:off x="2161032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0</xdr:rowOff>
    </xdr:from>
    <xdr:to xmlns:xdr="http://schemas.openxmlformats.org/drawingml/2006/spreadsheetDrawing">
      <xdr:col>116</xdr:col>
      <xdr:colOff>152400</xdr:colOff>
      <xdr:row>100</xdr:row>
      <xdr:rowOff>0</xdr:rowOff>
    </xdr:to>
    <xdr:cxnSp macro="">
      <xdr:nvCxnSpPr>
        <xdr:cNvPr id="786" name="直線コネクタ 785"/>
        <xdr:cNvCxnSpPr/>
      </xdr:nvCxnSpPr>
      <xdr:spPr>
        <a:xfrm>
          <a:off x="21488400" y="1714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119380</xdr:rowOff>
    </xdr:from>
    <xdr:ext cx="469900" cy="259080"/>
    <xdr:sp macro="" textlink="">
      <xdr:nvSpPr>
        <xdr:cNvPr id="787" name="【庁舎】&#10;一人当たり面積平均値テキスト"/>
        <xdr:cNvSpPr txBox="1"/>
      </xdr:nvSpPr>
      <xdr:spPr>
        <a:xfrm>
          <a:off x="21610320" y="1795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96520</xdr:rowOff>
    </xdr:from>
    <xdr:to xmlns:xdr="http://schemas.openxmlformats.org/drawingml/2006/spreadsheetDrawing">
      <xdr:col>116</xdr:col>
      <xdr:colOff>114300</xdr:colOff>
      <xdr:row>106</xdr:row>
      <xdr:rowOff>26670</xdr:rowOff>
    </xdr:to>
    <xdr:sp macro="" textlink="">
      <xdr:nvSpPr>
        <xdr:cNvPr id="788" name="フローチャート: 判断 787"/>
        <xdr:cNvSpPr/>
      </xdr:nvSpPr>
      <xdr:spPr>
        <a:xfrm>
          <a:off x="2152142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143510</xdr:rowOff>
    </xdr:from>
    <xdr:to xmlns:xdr="http://schemas.openxmlformats.org/drawingml/2006/spreadsheetDrawing">
      <xdr:col>112</xdr:col>
      <xdr:colOff>38100</xdr:colOff>
      <xdr:row>106</xdr:row>
      <xdr:rowOff>73660</xdr:rowOff>
    </xdr:to>
    <xdr:sp macro="" textlink="">
      <xdr:nvSpPr>
        <xdr:cNvPr id="789" name="フローチャート: 判断 788"/>
        <xdr:cNvSpPr/>
      </xdr:nvSpPr>
      <xdr:spPr>
        <a:xfrm>
          <a:off x="20708620" y="181457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139065</xdr:rowOff>
    </xdr:from>
    <xdr:to xmlns:xdr="http://schemas.openxmlformats.org/drawingml/2006/spreadsheetDrawing">
      <xdr:col>107</xdr:col>
      <xdr:colOff>101600</xdr:colOff>
      <xdr:row>106</xdr:row>
      <xdr:rowOff>69215</xdr:rowOff>
    </xdr:to>
    <xdr:sp macro="" textlink="">
      <xdr:nvSpPr>
        <xdr:cNvPr id="790" name="フローチャート: 判断 789"/>
        <xdr:cNvSpPr/>
      </xdr:nvSpPr>
      <xdr:spPr>
        <a:xfrm>
          <a:off x="19839940" y="181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52070</xdr:rowOff>
    </xdr:from>
    <xdr:to xmlns:xdr="http://schemas.openxmlformats.org/drawingml/2006/spreadsheetDrawing">
      <xdr:col>102</xdr:col>
      <xdr:colOff>165100</xdr:colOff>
      <xdr:row>106</xdr:row>
      <xdr:rowOff>153035</xdr:rowOff>
    </xdr:to>
    <xdr:sp macro="" textlink="">
      <xdr:nvSpPr>
        <xdr:cNvPr id="791" name="フローチャート: 判断 790"/>
        <xdr:cNvSpPr/>
      </xdr:nvSpPr>
      <xdr:spPr>
        <a:xfrm>
          <a:off x="1897634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154940</xdr:rowOff>
    </xdr:from>
    <xdr:to xmlns:xdr="http://schemas.openxmlformats.org/drawingml/2006/spreadsheetDrawing">
      <xdr:col>98</xdr:col>
      <xdr:colOff>38100</xdr:colOff>
      <xdr:row>106</xdr:row>
      <xdr:rowOff>84455</xdr:rowOff>
    </xdr:to>
    <xdr:sp macro="" textlink="">
      <xdr:nvSpPr>
        <xdr:cNvPr id="792" name="フローチャート: 判断 791"/>
        <xdr:cNvSpPr/>
      </xdr:nvSpPr>
      <xdr:spPr>
        <a:xfrm>
          <a:off x="18112740" y="181571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0730" cy="259080"/>
    <xdr:sp macro="" textlink="">
      <xdr:nvSpPr>
        <xdr:cNvPr id="793" name="テキスト ボックス 792"/>
        <xdr:cNvSpPr txBox="1"/>
      </xdr:nvSpPr>
      <xdr:spPr>
        <a:xfrm>
          <a:off x="21386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94" name="テキスト ボックス 793"/>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795" name="テキスト ボックス 794"/>
        <xdr:cNvSpPr txBox="1"/>
      </xdr:nvSpPr>
      <xdr:spPr>
        <a:xfrm>
          <a:off x="197053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96" name="テキスト ボックス 795"/>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97" name="テキスト ボックス 796"/>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92075</xdr:rowOff>
    </xdr:from>
    <xdr:to xmlns:xdr="http://schemas.openxmlformats.org/drawingml/2006/spreadsheetDrawing">
      <xdr:col>116</xdr:col>
      <xdr:colOff>114300</xdr:colOff>
      <xdr:row>107</xdr:row>
      <xdr:rowOff>22225</xdr:rowOff>
    </xdr:to>
    <xdr:sp macro="" textlink="">
      <xdr:nvSpPr>
        <xdr:cNvPr id="798" name="楕円 797"/>
        <xdr:cNvSpPr/>
      </xdr:nvSpPr>
      <xdr:spPr>
        <a:xfrm>
          <a:off x="2152142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70485</xdr:rowOff>
    </xdr:from>
    <xdr:ext cx="469900" cy="259080"/>
    <xdr:sp macro="" textlink="">
      <xdr:nvSpPr>
        <xdr:cNvPr id="799" name="【庁舎】&#10;一人当たり面積該当値テキスト"/>
        <xdr:cNvSpPr txBox="1"/>
      </xdr:nvSpPr>
      <xdr:spPr>
        <a:xfrm>
          <a:off x="21610320" y="18244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103505</xdr:rowOff>
    </xdr:from>
    <xdr:to xmlns:xdr="http://schemas.openxmlformats.org/drawingml/2006/spreadsheetDrawing">
      <xdr:col>112</xdr:col>
      <xdr:colOff>38100</xdr:colOff>
      <xdr:row>107</xdr:row>
      <xdr:rowOff>33655</xdr:rowOff>
    </xdr:to>
    <xdr:sp macro="" textlink="">
      <xdr:nvSpPr>
        <xdr:cNvPr id="800" name="楕円 799"/>
        <xdr:cNvSpPr/>
      </xdr:nvSpPr>
      <xdr:spPr>
        <a:xfrm>
          <a:off x="20708620" y="182772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143510</xdr:rowOff>
    </xdr:from>
    <xdr:to xmlns:xdr="http://schemas.openxmlformats.org/drawingml/2006/spreadsheetDrawing">
      <xdr:col>116</xdr:col>
      <xdr:colOff>63500</xdr:colOff>
      <xdr:row>106</xdr:row>
      <xdr:rowOff>154940</xdr:rowOff>
    </xdr:to>
    <xdr:cxnSp macro="">
      <xdr:nvCxnSpPr>
        <xdr:cNvPr id="801" name="直線コネクタ 800"/>
        <xdr:cNvCxnSpPr/>
      </xdr:nvCxnSpPr>
      <xdr:spPr>
        <a:xfrm flipV="1">
          <a:off x="20759420" y="1831721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111125</xdr:rowOff>
    </xdr:from>
    <xdr:to xmlns:xdr="http://schemas.openxmlformats.org/drawingml/2006/spreadsheetDrawing">
      <xdr:col>107</xdr:col>
      <xdr:colOff>101600</xdr:colOff>
      <xdr:row>107</xdr:row>
      <xdr:rowOff>41275</xdr:rowOff>
    </xdr:to>
    <xdr:sp macro="" textlink="">
      <xdr:nvSpPr>
        <xdr:cNvPr id="802" name="楕円 801"/>
        <xdr:cNvSpPr/>
      </xdr:nvSpPr>
      <xdr:spPr>
        <a:xfrm>
          <a:off x="1983994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154940</xdr:rowOff>
    </xdr:from>
    <xdr:to xmlns:xdr="http://schemas.openxmlformats.org/drawingml/2006/spreadsheetDrawing">
      <xdr:col>111</xdr:col>
      <xdr:colOff>177800</xdr:colOff>
      <xdr:row>106</xdr:row>
      <xdr:rowOff>161925</xdr:rowOff>
    </xdr:to>
    <xdr:cxnSp macro="">
      <xdr:nvCxnSpPr>
        <xdr:cNvPr id="803" name="直線コネクタ 802"/>
        <xdr:cNvCxnSpPr/>
      </xdr:nvCxnSpPr>
      <xdr:spPr>
        <a:xfrm flipV="1">
          <a:off x="19890740" y="1832864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118745</xdr:rowOff>
    </xdr:from>
    <xdr:to xmlns:xdr="http://schemas.openxmlformats.org/drawingml/2006/spreadsheetDrawing">
      <xdr:col>102</xdr:col>
      <xdr:colOff>165100</xdr:colOff>
      <xdr:row>107</xdr:row>
      <xdr:rowOff>48895</xdr:rowOff>
    </xdr:to>
    <xdr:sp macro="" textlink="">
      <xdr:nvSpPr>
        <xdr:cNvPr id="804" name="楕円 803"/>
        <xdr:cNvSpPr/>
      </xdr:nvSpPr>
      <xdr:spPr>
        <a:xfrm>
          <a:off x="1897634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161925</xdr:rowOff>
    </xdr:from>
    <xdr:to xmlns:xdr="http://schemas.openxmlformats.org/drawingml/2006/spreadsheetDrawing">
      <xdr:col>107</xdr:col>
      <xdr:colOff>50800</xdr:colOff>
      <xdr:row>106</xdr:row>
      <xdr:rowOff>169545</xdr:rowOff>
    </xdr:to>
    <xdr:cxnSp macro="">
      <xdr:nvCxnSpPr>
        <xdr:cNvPr id="805" name="直線コネクタ 804"/>
        <xdr:cNvCxnSpPr/>
      </xdr:nvCxnSpPr>
      <xdr:spPr>
        <a:xfrm flipV="1">
          <a:off x="19027140" y="1833562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90170</xdr:rowOff>
    </xdr:from>
    <xdr:ext cx="469900" cy="259080"/>
    <xdr:sp macro="" textlink="">
      <xdr:nvSpPr>
        <xdr:cNvPr id="806" name="n_1aveValue【庁舎】&#10;一人当たり面積"/>
        <xdr:cNvSpPr txBox="1"/>
      </xdr:nvSpPr>
      <xdr:spPr>
        <a:xfrm>
          <a:off x="20516850" y="1792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86360</xdr:rowOff>
    </xdr:from>
    <xdr:ext cx="468630" cy="257810"/>
    <xdr:sp macro="" textlink="">
      <xdr:nvSpPr>
        <xdr:cNvPr id="807" name="n_2aveValue【庁舎】&#10;一人当たり面積"/>
        <xdr:cNvSpPr txBox="1"/>
      </xdr:nvSpPr>
      <xdr:spPr>
        <a:xfrm>
          <a:off x="19660870" y="17917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169545</xdr:rowOff>
    </xdr:from>
    <xdr:ext cx="468630" cy="257810"/>
    <xdr:sp macro="" textlink="">
      <xdr:nvSpPr>
        <xdr:cNvPr id="808" name="n_3aveValue【庁舎】&#10;一人当たり面積"/>
        <xdr:cNvSpPr txBox="1"/>
      </xdr:nvSpPr>
      <xdr:spPr>
        <a:xfrm>
          <a:off x="18797270" y="18000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100965</xdr:rowOff>
    </xdr:from>
    <xdr:ext cx="469900" cy="257810"/>
    <xdr:sp macro="" textlink="">
      <xdr:nvSpPr>
        <xdr:cNvPr id="809" name="n_4aveValue【庁舎】&#10;一人当たり面積"/>
        <xdr:cNvSpPr txBox="1"/>
      </xdr:nvSpPr>
      <xdr:spPr>
        <a:xfrm>
          <a:off x="17933670" y="179317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24765</xdr:rowOff>
    </xdr:from>
    <xdr:ext cx="469900" cy="259080"/>
    <xdr:sp macro="" textlink="">
      <xdr:nvSpPr>
        <xdr:cNvPr id="810" name="n_1mainValue【庁舎】&#10;一人当たり面積"/>
        <xdr:cNvSpPr txBox="1"/>
      </xdr:nvSpPr>
      <xdr:spPr>
        <a:xfrm>
          <a:off x="20516850" y="18369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32385</xdr:rowOff>
    </xdr:from>
    <xdr:ext cx="468630" cy="257810"/>
    <xdr:sp macro="" textlink="">
      <xdr:nvSpPr>
        <xdr:cNvPr id="811" name="n_2mainValue【庁舎】&#10;一人当たり面積"/>
        <xdr:cNvSpPr txBox="1"/>
      </xdr:nvSpPr>
      <xdr:spPr>
        <a:xfrm>
          <a:off x="19660870" y="18377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40640</xdr:rowOff>
    </xdr:from>
    <xdr:ext cx="468630" cy="257810"/>
    <xdr:sp macro="" textlink="">
      <xdr:nvSpPr>
        <xdr:cNvPr id="812" name="n_3mainValue【庁舎】&#10;一人当たり面積"/>
        <xdr:cNvSpPr txBox="1"/>
      </xdr:nvSpPr>
      <xdr:spPr>
        <a:xfrm>
          <a:off x="18797270" y="18385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3" name="正方形/長方形 812"/>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14" name="正方形/長方形 813"/>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5" name="テキスト ボックス 814"/>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有形固定資産減価償却率が特に高い資産は一般廃棄物処理施設、体育館・プール及び庁舎である。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一般廃棄物処理施設の有形固定資産減価償却率は、今後行われる改良工事により減少する見込みである。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体育館・プールについては、一戸町体育館の減価償却率の高さ（</a:t>
          </a:r>
          <a:r>
            <a:rPr kumimoji="1" lang="en-US" altLang="ja-JP" sz="1300">
              <a:latin typeface="ＭＳ Ｐゴシック"/>
              <a:ea typeface="ＭＳ Ｐゴシック"/>
            </a:rPr>
            <a:t>R1</a:t>
          </a:r>
          <a:r>
            <a:rPr kumimoji="1" lang="ja-JP" altLang="en-US" sz="1300">
              <a:latin typeface="ＭＳ Ｐゴシック"/>
              <a:ea typeface="ＭＳ Ｐゴシック"/>
            </a:rPr>
            <a:t>末</a:t>
          </a:r>
          <a:r>
            <a:rPr kumimoji="1" lang="en-US" altLang="ja-JP" sz="1300">
              <a:latin typeface="ＭＳ Ｐゴシック"/>
              <a:ea typeface="ＭＳ Ｐゴシック"/>
            </a:rPr>
            <a:t>90.2</a:t>
          </a:r>
          <a:r>
            <a:rPr kumimoji="1" lang="ja-JP" altLang="en-US" sz="1300">
              <a:latin typeface="ＭＳ Ｐゴシック"/>
              <a:ea typeface="ＭＳ Ｐゴシック"/>
            </a:rPr>
            <a:t>％）によるもので</a:t>
          </a:r>
          <a:r>
            <a:rPr kumimoji="1" lang="ja-JP" altLang="en-US" sz="1300">
              <a:solidFill>
                <a:sysClr val="windowText" lastClr="000000"/>
              </a:solidFill>
              <a:latin typeface="ＭＳ Ｐゴシック"/>
              <a:ea typeface="ＭＳ Ｐゴシック"/>
            </a:rPr>
            <a:t>ある。</a:t>
          </a:r>
          <a:endParaRPr kumimoji="1" lang="en-US" altLang="ja-JP"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　庁舎については、昭和</a:t>
          </a:r>
          <a:r>
            <a:rPr kumimoji="1" lang="en-US" altLang="ja-JP" sz="1300">
              <a:latin typeface="ＭＳ Ｐゴシック"/>
              <a:ea typeface="ＭＳ Ｐゴシック"/>
            </a:rPr>
            <a:t>48</a:t>
          </a:r>
          <a:r>
            <a:rPr kumimoji="1" lang="ja-JP" altLang="en-US" sz="1300">
              <a:latin typeface="ＭＳ Ｐゴシック"/>
              <a:ea typeface="ＭＳ Ｐゴシック"/>
            </a:rPr>
            <a:t>年に建築され（</a:t>
          </a:r>
          <a:r>
            <a:rPr kumimoji="1" lang="en-US" altLang="ja-JP" sz="1300">
              <a:latin typeface="ＭＳ Ｐゴシック"/>
              <a:ea typeface="ＭＳ Ｐゴシック"/>
            </a:rPr>
            <a:t>R1</a:t>
          </a:r>
          <a:r>
            <a:rPr kumimoji="1" lang="ja-JP" altLang="en-US" sz="1300">
              <a:latin typeface="ＭＳ Ｐゴシック"/>
              <a:ea typeface="ＭＳ Ｐゴシック"/>
            </a:rPr>
            <a:t>末で築</a:t>
          </a:r>
          <a:r>
            <a:rPr kumimoji="1" lang="en-US" altLang="ja-JP" sz="1300">
              <a:latin typeface="ＭＳ Ｐゴシック"/>
              <a:ea typeface="ＭＳ Ｐゴシック"/>
            </a:rPr>
            <a:t>47</a:t>
          </a:r>
          <a:r>
            <a:rPr kumimoji="1" lang="ja-JP" altLang="en-US" sz="1300">
              <a:latin typeface="ＭＳ Ｐゴシック"/>
              <a:ea typeface="ＭＳ Ｐゴシック"/>
            </a:rPr>
            <a:t>年）、平成</a:t>
          </a:r>
          <a:r>
            <a:rPr kumimoji="1" lang="en-US" altLang="ja-JP" sz="1300">
              <a:latin typeface="ＭＳ Ｐゴシック"/>
              <a:ea typeface="ＭＳ Ｐゴシック"/>
            </a:rPr>
            <a:t>27</a:t>
          </a:r>
          <a:r>
            <a:rPr kumimoji="1" lang="ja-JP" altLang="en-US" sz="1300">
              <a:latin typeface="ＭＳ Ｐゴシック"/>
              <a:ea typeface="ＭＳ Ｐゴシック"/>
            </a:rPr>
            <a:t>年に耐震補強工事を行い、安全性を確保したものの、既に減価償却が進んでいたため、類似団体より高い水準となっている。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いずれの資産においても、必要に応じて資産の修繕や更新を計画的に行わなければ、数値が上昇していくことが見込まれるため、資産の適正管理に努める必要がある。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1"/>
    </row>
    <row r="3" spans="1:119" ht="18.75" customHeight="1">
      <c r="A3" s="2"/>
      <c r="B3" s="5" t="s">
        <v>139</v>
      </c>
      <c r="C3" s="22"/>
      <c r="D3" s="22"/>
      <c r="E3" s="45"/>
      <c r="F3" s="45"/>
      <c r="G3" s="45"/>
      <c r="H3" s="45"/>
      <c r="I3" s="45"/>
      <c r="J3" s="45"/>
      <c r="K3" s="45"/>
      <c r="L3" s="45" t="s">
        <v>141</v>
      </c>
      <c r="M3" s="45"/>
      <c r="N3" s="45"/>
      <c r="O3" s="45"/>
      <c r="P3" s="45"/>
      <c r="Q3" s="45"/>
      <c r="R3" s="95"/>
      <c r="S3" s="95"/>
      <c r="T3" s="95"/>
      <c r="U3" s="95"/>
      <c r="V3" s="112"/>
      <c r="W3" s="127" t="s">
        <v>143</v>
      </c>
      <c r="X3" s="137"/>
      <c r="Y3" s="137"/>
      <c r="Z3" s="137"/>
      <c r="AA3" s="137"/>
      <c r="AB3" s="22"/>
      <c r="AC3" s="95" t="s">
        <v>146</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154</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8916649</v>
      </c>
      <c r="BO4" s="218"/>
      <c r="BP4" s="218"/>
      <c r="BQ4" s="218"/>
      <c r="BR4" s="218"/>
      <c r="BS4" s="218"/>
      <c r="BT4" s="218"/>
      <c r="BU4" s="221"/>
      <c r="BV4" s="215">
        <v>8159712</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5.3</v>
      </c>
      <c r="CU4" s="239"/>
      <c r="CV4" s="239"/>
      <c r="CW4" s="239"/>
      <c r="CX4" s="239"/>
      <c r="CY4" s="239"/>
      <c r="CZ4" s="239"/>
      <c r="DA4" s="247"/>
      <c r="DB4" s="231">
        <v>3.9</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162</v>
      </c>
      <c r="AN5" s="59"/>
      <c r="AO5" s="59"/>
      <c r="AP5" s="59"/>
      <c r="AQ5" s="59"/>
      <c r="AR5" s="59"/>
      <c r="AS5" s="59"/>
      <c r="AT5" s="64"/>
      <c r="AU5" s="183" t="s">
        <v>68</v>
      </c>
      <c r="AV5" s="139"/>
      <c r="AW5" s="139"/>
      <c r="AX5" s="139"/>
      <c r="AY5" s="191" t="s">
        <v>149</v>
      </c>
      <c r="AZ5" s="199"/>
      <c r="BA5" s="199"/>
      <c r="BB5" s="199"/>
      <c r="BC5" s="199"/>
      <c r="BD5" s="199"/>
      <c r="BE5" s="199"/>
      <c r="BF5" s="199"/>
      <c r="BG5" s="199"/>
      <c r="BH5" s="199"/>
      <c r="BI5" s="199"/>
      <c r="BJ5" s="199"/>
      <c r="BK5" s="199"/>
      <c r="BL5" s="199"/>
      <c r="BM5" s="211"/>
      <c r="BN5" s="216">
        <v>8581726</v>
      </c>
      <c r="BO5" s="219"/>
      <c r="BP5" s="219"/>
      <c r="BQ5" s="219"/>
      <c r="BR5" s="219"/>
      <c r="BS5" s="219"/>
      <c r="BT5" s="219"/>
      <c r="BU5" s="222"/>
      <c r="BV5" s="216">
        <v>7788776</v>
      </c>
      <c r="BW5" s="219"/>
      <c r="BX5" s="219"/>
      <c r="BY5" s="219"/>
      <c r="BZ5" s="219"/>
      <c r="CA5" s="219"/>
      <c r="CB5" s="219"/>
      <c r="CC5" s="222"/>
      <c r="CD5" s="193" t="s">
        <v>164</v>
      </c>
      <c r="CE5" s="201"/>
      <c r="CF5" s="201"/>
      <c r="CG5" s="201"/>
      <c r="CH5" s="201"/>
      <c r="CI5" s="201"/>
      <c r="CJ5" s="201"/>
      <c r="CK5" s="201"/>
      <c r="CL5" s="201"/>
      <c r="CM5" s="201"/>
      <c r="CN5" s="201"/>
      <c r="CO5" s="201"/>
      <c r="CP5" s="201"/>
      <c r="CQ5" s="201"/>
      <c r="CR5" s="201"/>
      <c r="CS5" s="213"/>
      <c r="CT5" s="232">
        <v>93.6</v>
      </c>
      <c r="CU5" s="240"/>
      <c r="CV5" s="240"/>
      <c r="CW5" s="240"/>
      <c r="CX5" s="240"/>
      <c r="CY5" s="240"/>
      <c r="CZ5" s="240"/>
      <c r="DA5" s="248"/>
      <c r="DB5" s="232">
        <v>93.3</v>
      </c>
      <c r="DC5" s="240"/>
      <c r="DD5" s="240"/>
      <c r="DE5" s="240"/>
      <c r="DF5" s="240"/>
      <c r="DG5" s="240"/>
      <c r="DH5" s="240"/>
      <c r="DI5" s="248"/>
    </row>
    <row r="6" spans="1:119" ht="18.75" customHeight="1">
      <c r="A6" s="2"/>
      <c r="B6" s="8" t="s">
        <v>166</v>
      </c>
      <c r="C6" s="25"/>
      <c r="D6" s="25"/>
      <c r="E6" s="48"/>
      <c r="F6" s="48"/>
      <c r="G6" s="48"/>
      <c r="H6" s="48"/>
      <c r="I6" s="48"/>
      <c r="J6" s="48"/>
      <c r="K6" s="48"/>
      <c r="L6" s="48" t="s">
        <v>168</v>
      </c>
      <c r="M6" s="48"/>
      <c r="N6" s="48"/>
      <c r="O6" s="48"/>
      <c r="P6" s="48"/>
      <c r="Q6" s="48"/>
      <c r="R6" s="51"/>
      <c r="S6" s="51"/>
      <c r="T6" s="51"/>
      <c r="U6" s="51"/>
      <c r="V6" s="115"/>
      <c r="W6" s="130" t="s">
        <v>169</v>
      </c>
      <c r="X6" s="57"/>
      <c r="Y6" s="57"/>
      <c r="Z6" s="57"/>
      <c r="AA6" s="57"/>
      <c r="AB6" s="25"/>
      <c r="AC6" s="145" t="s">
        <v>171</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172</v>
      </c>
      <c r="AZ6" s="199"/>
      <c r="BA6" s="199"/>
      <c r="BB6" s="199"/>
      <c r="BC6" s="199"/>
      <c r="BD6" s="199"/>
      <c r="BE6" s="199"/>
      <c r="BF6" s="199"/>
      <c r="BG6" s="199"/>
      <c r="BH6" s="199"/>
      <c r="BI6" s="199"/>
      <c r="BJ6" s="199"/>
      <c r="BK6" s="199"/>
      <c r="BL6" s="199"/>
      <c r="BM6" s="211"/>
      <c r="BN6" s="216">
        <v>334923</v>
      </c>
      <c r="BO6" s="219"/>
      <c r="BP6" s="219"/>
      <c r="BQ6" s="219"/>
      <c r="BR6" s="219"/>
      <c r="BS6" s="219"/>
      <c r="BT6" s="219"/>
      <c r="BU6" s="222"/>
      <c r="BV6" s="216">
        <v>370936</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97</v>
      </c>
      <c r="CU6" s="241"/>
      <c r="CV6" s="241"/>
      <c r="CW6" s="241"/>
      <c r="CX6" s="241"/>
      <c r="CY6" s="241"/>
      <c r="CZ6" s="241"/>
      <c r="DA6" s="249"/>
      <c r="DB6" s="233">
        <v>97.8</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68</v>
      </c>
      <c r="AV7" s="139"/>
      <c r="AW7" s="139"/>
      <c r="AX7" s="139"/>
      <c r="AY7" s="191" t="s">
        <v>179</v>
      </c>
      <c r="AZ7" s="199"/>
      <c r="BA7" s="199"/>
      <c r="BB7" s="199"/>
      <c r="BC7" s="199"/>
      <c r="BD7" s="199"/>
      <c r="BE7" s="199"/>
      <c r="BF7" s="199"/>
      <c r="BG7" s="199"/>
      <c r="BH7" s="199"/>
      <c r="BI7" s="199"/>
      <c r="BJ7" s="199"/>
      <c r="BK7" s="199"/>
      <c r="BL7" s="199"/>
      <c r="BM7" s="211"/>
      <c r="BN7" s="216">
        <v>62881</v>
      </c>
      <c r="BO7" s="219"/>
      <c r="BP7" s="219"/>
      <c r="BQ7" s="219"/>
      <c r="BR7" s="219"/>
      <c r="BS7" s="219"/>
      <c r="BT7" s="219"/>
      <c r="BU7" s="222"/>
      <c r="BV7" s="216">
        <v>175856</v>
      </c>
      <c r="BW7" s="219"/>
      <c r="BX7" s="219"/>
      <c r="BY7" s="219"/>
      <c r="BZ7" s="219"/>
      <c r="CA7" s="219"/>
      <c r="CB7" s="219"/>
      <c r="CC7" s="222"/>
      <c r="CD7" s="193" t="s">
        <v>142</v>
      </c>
      <c r="CE7" s="201"/>
      <c r="CF7" s="201"/>
      <c r="CG7" s="201"/>
      <c r="CH7" s="201"/>
      <c r="CI7" s="201"/>
      <c r="CJ7" s="201"/>
      <c r="CK7" s="201"/>
      <c r="CL7" s="201"/>
      <c r="CM7" s="201"/>
      <c r="CN7" s="201"/>
      <c r="CO7" s="201"/>
      <c r="CP7" s="201"/>
      <c r="CQ7" s="201"/>
      <c r="CR7" s="201"/>
      <c r="CS7" s="213"/>
      <c r="CT7" s="216">
        <v>5114938</v>
      </c>
      <c r="CU7" s="219"/>
      <c r="CV7" s="219"/>
      <c r="CW7" s="219"/>
      <c r="CX7" s="219"/>
      <c r="CY7" s="219"/>
      <c r="CZ7" s="219"/>
      <c r="DA7" s="222"/>
      <c r="DB7" s="216">
        <v>5065547</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68</v>
      </c>
      <c r="AV8" s="139"/>
      <c r="AW8" s="139"/>
      <c r="AX8" s="139"/>
      <c r="AY8" s="191" t="s">
        <v>184</v>
      </c>
      <c r="AZ8" s="199"/>
      <c r="BA8" s="199"/>
      <c r="BB8" s="199"/>
      <c r="BC8" s="199"/>
      <c r="BD8" s="199"/>
      <c r="BE8" s="199"/>
      <c r="BF8" s="199"/>
      <c r="BG8" s="199"/>
      <c r="BH8" s="199"/>
      <c r="BI8" s="199"/>
      <c r="BJ8" s="199"/>
      <c r="BK8" s="199"/>
      <c r="BL8" s="199"/>
      <c r="BM8" s="211"/>
      <c r="BN8" s="216">
        <v>272042</v>
      </c>
      <c r="BO8" s="219"/>
      <c r="BP8" s="219"/>
      <c r="BQ8" s="219"/>
      <c r="BR8" s="219"/>
      <c r="BS8" s="219"/>
      <c r="BT8" s="219"/>
      <c r="BU8" s="222"/>
      <c r="BV8" s="216">
        <v>195080</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0.34</v>
      </c>
      <c r="CU8" s="242"/>
      <c r="CV8" s="242"/>
      <c r="CW8" s="242"/>
      <c r="CX8" s="242"/>
      <c r="CY8" s="242"/>
      <c r="CZ8" s="242"/>
      <c r="DA8" s="250"/>
      <c r="DB8" s="234">
        <v>0.34</v>
      </c>
      <c r="DC8" s="242"/>
      <c r="DD8" s="242"/>
      <c r="DE8" s="242"/>
      <c r="DF8" s="242"/>
      <c r="DG8" s="242"/>
      <c r="DH8" s="242"/>
      <c r="DI8" s="250"/>
    </row>
    <row r="9" spans="1:119" ht="18.75" customHeight="1">
      <c r="A9" s="2"/>
      <c r="B9" s="10" t="s">
        <v>20</v>
      </c>
      <c r="C9" s="27"/>
      <c r="D9" s="27"/>
      <c r="E9" s="27"/>
      <c r="F9" s="27"/>
      <c r="G9" s="27"/>
      <c r="H9" s="27"/>
      <c r="I9" s="27"/>
      <c r="J9" s="27"/>
      <c r="K9" s="31"/>
      <c r="L9" s="66" t="s">
        <v>187</v>
      </c>
      <c r="M9" s="75"/>
      <c r="N9" s="75"/>
      <c r="O9" s="75"/>
      <c r="P9" s="75"/>
      <c r="Q9" s="87"/>
      <c r="R9" s="98">
        <v>12919</v>
      </c>
      <c r="S9" s="107"/>
      <c r="T9" s="107"/>
      <c r="U9" s="107"/>
      <c r="V9" s="117"/>
      <c r="W9" s="127" t="s">
        <v>189</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68</v>
      </c>
      <c r="AV9" s="139"/>
      <c r="AW9" s="139"/>
      <c r="AX9" s="139"/>
      <c r="AY9" s="191" t="s">
        <v>70</v>
      </c>
      <c r="AZ9" s="199"/>
      <c r="BA9" s="199"/>
      <c r="BB9" s="199"/>
      <c r="BC9" s="199"/>
      <c r="BD9" s="199"/>
      <c r="BE9" s="199"/>
      <c r="BF9" s="199"/>
      <c r="BG9" s="199"/>
      <c r="BH9" s="199"/>
      <c r="BI9" s="199"/>
      <c r="BJ9" s="199"/>
      <c r="BK9" s="199"/>
      <c r="BL9" s="199"/>
      <c r="BM9" s="211"/>
      <c r="BN9" s="216">
        <v>76962</v>
      </c>
      <c r="BO9" s="219"/>
      <c r="BP9" s="219"/>
      <c r="BQ9" s="219"/>
      <c r="BR9" s="219"/>
      <c r="BS9" s="219"/>
      <c r="BT9" s="219"/>
      <c r="BU9" s="222"/>
      <c r="BV9" s="216">
        <v>31844</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16.3</v>
      </c>
      <c r="CU9" s="240"/>
      <c r="CV9" s="240"/>
      <c r="CW9" s="240"/>
      <c r="CX9" s="240"/>
      <c r="CY9" s="240"/>
      <c r="CZ9" s="240"/>
      <c r="DA9" s="248"/>
      <c r="DB9" s="232">
        <v>17.899999999999999</v>
      </c>
      <c r="DC9" s="240"/>
      <c r="DD9" s="240"/>
      <c r="DE9" s="240"/>
      <c r="DF9" s="240"/>
      <c r="DG9" s="240"/>
      <c r="DH9" s="240"/>
      <c r="DI9" s="248"/>
    </row>
    <row r="10" spans="1:119" ht="18.75" customHeight="1">
      <c r="A10" s="2"/>
      <c r="B10" s="10"/>
      <c r="C10" s="27"/>
      <c r="D10" s="27"/>
      <c r="E10" s="27"/>
      <c r="F10" s="27"/>
      <c r="G10" s="27"/>
      <c r="H10" s="27"/>
      <c r="I10" s="27"/>
      <c r="J10" s="27"/>
      <c r="K10" s="31"/>
      <c r="L10" s="53" t="s">
        <v>185</v>
      </c>
      <c r="M10" s="59"/>
      <c r="N10" s="59"/>
      <c r="O10" s="59"/>
      <c r="P10" s="59"/>
      <c r="Q10" s="64"/>
      <c r="R10" s="73">
        <v>14187</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195</v>
      </c>
      <c r="AV10" s="139"/>
      <c r="AW10" s="139"/>
      <c r="AX10" s="139"/>
      <c r="AY10" s="191" t="s">
        <v>197</v>
      </c>
      <c r="AZ10" s="199"/>
      <c r="BA10" s="199"/>
      <c r="BB10" s="199"/>
      <c r="BC10" s="199"/>
      <c r="BD10" s="199"/>
      <c r="BE10" s="199"/>
      <c r="BF10" s="199"/>
      <c r="BG10" s="199"/>
      <c r="BH10" s="199"/>
      <c r="BI10" s="199"/>
      <c r="BJ10" s="199"/>
      <c r="BK10" s="199"/>
      <c r="BL10" s="199"/>
      <c r="BM10" s="211"/>
      <c r="BN10" s="216">
        <v>106856</v>
      </c>
      <c r="BO10" s="219"/>
      <c r="BP10" s="219"/>
      <c r="BQ10" s="219"/>
      <c r="BR10" s="219"/>
      <c r="BS10" s="219"/>
      <c r="BT10" s="219"/>
      <c r="BU10" s="222"/>
      <c r="BV10" s="216">
        <v>120143</v>
      </c>
      <c r="BW10" s="219"/>
      <c r="BX10" s="219"/>
      <c r="BY10" s="219"/>
      <c r="BZ10" s="219"/>
      <c r="CA10" s="219"/>
      <c r="CB10" s="219"/>
      <c r="CC10" s="222"/>
      <c r="CD10" s="224" t="s">
        <v>198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200</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5"/>
      <c r="AM11" s="175" t="s">
        <v>203</v>
      </c>
      <c r="AN11" s="59"/>
      <c r="AO11" s="59"/>
      <c r="AP11" s="59"/>
      <c r="AQ11" s="59"/>
      <c r="AR11" s="59"/>
      <c r="AS11" s="59"/>
      <c r="AT11" s="64"/>
      <c r="AU11" s="183" t="s">
        <v>195</v>
      </c>
      <c r="AV11" s="139"/>
      <c r="AW11" s="139"/>
      <c r="AX11" s="139"/>
      <c r="AY11" s="191" t="s">
        <v>204</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128925</v>
      </c>
      <c r="BW11" s="219"/>
      <c r="BX11" s="219"/>
      <c r="BY11" s="219"/>
      <c r="BZ11" s="219"/>
      <c r="CA11" s="219"/>
      <c r="CB11" s="219"/>
      <c r="CC11" s="222"/>
      <c r="CD11" s="193" t="s">
        <v>207</v>
      </c>
      <c r="CE11" s="201"/>
      <c r="CF11" s="201"/>
      <c r="CG11" s="201"/>
      <c r="CH11" s="201"/>
      <c r="CI11" s="201"/>
      <c r="CJ11" s="201"/>
      <c r="CK11" s="201"/>
      <c r="CL11" s="201"/>
      <c r="CM11" s="201"/>
      <c r="CN11" s="201"/>
      <c r="CO11" s="201"/>
      <c r="CP11" s="201"/>
      <c r="CQ11" s="201"/>
      <c r="CR11" s="201"/>
      <c r="CS11" s="213"/>
      <c r="CT11" s="234" t="s">
        <v>208</v>
      </c>
      <c r="CU11" s="242"/>
      <c r="CV11" s="242"/>
      <c r="CW11" s="242"/>
      <c r="CX11" s="242"/>
      <c r="CY11" s="242"/>
      <c r="CZ11" s="242"/>
      <c r="DA11" s="250"/>
      <c r="DB11" s="234" t="s">
        <v>208</v>
      </c>
      <c r="DC11" s="242"/>
      <c r="DD11" s="242"/>
      <c r="DE11" s="242"/>
      <c r="DF11" s="242"/>
      <c r="DG11" s="242"/>
      <c r="DH11" s="242"/>
      <c r="DI11" s="250"/>
    </row>
    <row r="12" spans="1:119" ht="18.75" customHeight="1">
      <c r="A12" s="2"/>
      <c r="B12" s="11" t="s">
        <v>209</v>
      </c>
      <c r="C12" s="28"/>
      <c r="D12" s="28"/>
      <c r="E12" s="28"/>
      <c r="F12" s="28"/>
      <c r="G12" s="28"/>
      <c r="H12" s="28"/>
      <c r="I12" s="28"/>
      <c r="J12" s="28"/>
      <c r="K12" s="61"/>
      <c r="L12" s="67" t="s">
        <v>211</v>
      </c>
      <c r="M12" s="76"/>
      <c r="N12" s="76"/>
      <c r="O12" s="76"/>
      <c r="P12" s="76"/>
      <c r="Q12" s="88"/>
      <c r="R12" s="100">
        <v>12210</v>
      </c>
      <c r="S12" s="109"/>
      <c r="T12" s="109"/>
      <c r="U12" s="109"/>
      <c r="V12" s="120"/>
      <c r="W12" s="132" t="s">
        <v>5</v>
      </c>
      <c r="X12" s="139"/>
      <c r="Y12" s="139"/>
      <c r="Z12" s="139"/>
      <c r="AA12" s="139"/>
      <c r="AB12" s="144"/>
      <c r="AC12" s="148" t="s">
        <v>212</v>
      </c>
      <c r="AD12" s="155"/>
      <c r="AE12" s="155"/>
      <c r="AF12" s="155"/>
      <c r="AG12" s="158"/>
      <c r="AH12" s="148" t="s">
        <v>214</v>
      </c>
      <c r="AI12" s="155"/>
      <c r="AJ12" s="155"/>
      <c r="AK12" s="155"/>
      <c r="AL12" s="170"/>
      <c r="AM12" s="175" t="s">
        <v>217</v>
      </c>
      <c r="AN12" s="59"/>
      <c r="AO12" s="59"/>
      <c r="AP12" s="59"/>
      <c r="AQ12" s="59"/>
      <c r="AR12" s="59"/>
      <c r="AS12" s="59"/>
      <c r="AT12" s="64"/>
      <c r="AU12" s="183" t="s">
        <v>68</v>
      </c>
      <c r="AV12" s="139"/>
      <c r="AW12" s="139"/>
      <c r="AX12" s="139"/>
      <c r="AY12" s="191" t="s">
        <v>219</v>
      </c>
      <c r="AZ12" s="199"/>
      <c r="BA12" s="199"/>
      <c r="BB12" s="199"/>
      <c r="BC12" s="199"/>
      <c r="BD12" s="199"/>
      <c r="BE12" s="199"/>
      <c r="BF12" s="199"/>
      <c r="BG12" s="199"/>
      <c r="BH12" s="199"/>
      <c r="BI12" s="199"/>
      <c r="BJ12" s="199"/>
      <c r="BK12" s="199"/>
      <c r="BL12" s="199"/>
      <c r="BM12" s="211"/>
      <c r="BN12" s="216">
        <v>106857</v>
      </c>
      <c r="BO12" s="219"/>
      <c r="BP12" s="219"/>
      <c r="BQ12" s="219"/>
      <c r="BR12" s="219"/>
      <c r="BS12" s="219"/>
      <c r="BT12" s="219"/>
      <c r="BU12" s="222"/>
      <c r="BV12" s="216">
        <v>358695</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208</v>
      </c>
      <c r="CU12" s="242"/>
      <c r="CV12" s="242"/>
      <c r="CW12" s="242"/>
      <c r="CX12" s="242"/>
      <c r="CY12" s="242"/>
      <c r="CZ12" s="242"/>
      <c r="DA12" s="250"/>
      <c r="DB12" s="234" t="s">
        <v>208</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223</v>
      </c>
      <c r="N13" s="83"/>
      <c r="O13" s="83"/>
      <c r="P13" s="83"/>
      <c r="Q13" s="89"/>
      <c r="R13" s="101">
        <v>12048</v>
      </c>
      <c r="S13" s="110"/>
      <c r="T13" s="110"/>
      <c r="U13" s="110"/>
      <c r="V13" s="121"/>
      <c r="W13" s="130" t="s">
        <v>225</v>
      </c>
      <c r="X13" s="57"/>
      <c r="Y13" s="57"/>
      <c r="Z13" s="57"/>
      <c r="AA13" s="57"/>
      <c r="AB13" s="25"/>
      <c r="AC13" s="73">
        <v>1271</v>
      </c>
      <c r="AD13" s="81"/>
      <c r="AE13" s="81"/>
      <c r="AF13" s="81"/>
      <c r="AG13" s="85"/>
      <c r="AH13" s="73">
        <v>1571</v>
      </c>
      <c r="AI13" s="81"/>
      <c r="AJ13" s="81"/>
      <c r="AK13" s="81"/>
      <c r="AL13" s="118"/>
      <c r="AM13" s="175" t="s">
        <v>226</v>
      </c>
      <c r="AN13" s="59"/>
      <c r="AO13" s="59"/>
      <c r="AP13" s="59"/>
      <c r="AQ13" s="59"/>
      <c r="AR13" s="59"/>
      <c r="AS13" s="59"/>
      <c r="AT13" s="64"/>
      <c r="AU13" s="183" t="s">
        <v>195</v>
      </c>
      <c r="AV13" s="139"/>
      <c r="AW13" s="139"/>
      <c r="AX13" s="139"/>
      <c r="AY13" s="191" t="s">
        <v>228</v>
      </c>
      <c r="AZ13" s="199"/>
      <c r="BA13" s="199"/>
      <c r="BB13" s="199"/>
      <c r="BC13" s="199"/>
      <c r="BD13" s="199"/>
      <c r="BE13" s="199"/>
      <c r="BF13" s="199"/>
      <c r="BG13" s="199"/>
      <c r="BH13" s="199"/>
      <c r="BI13" s="199"/>
      <c r="BJ13" s="199"/>
      <c r="BK13" s="199"/>
      <c r="BL13" s="199"/>
      <c r="BM13" s="211"/>
      <c r="BN13" s="216">
        <v>76961</v>
      </c>
      <c r="BO13" s="219"/>
      <c r="BP13" s="219"/>
      <c r="BQ13" s="219"/>
      <c r="BR13" s="219"/>
      <c r="BS13" s="219"/>
      <c r="BT13" s="219"/>
      <c r="BU13" s="222"/>
      <c r="BV13" s="216">
        <v>-77783</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8.9</v>
      </c>
      <c r="CU13" s="240"/>
      <c r="CV13" s="240"/>
      <c r="CW13" s="240"/>
      <c r="CX13" s="240"/>
      <c r="CY13" s="240"/>
      <c r="CZ13" s="240"/>
      <c r="DA13" s="248"/>
      <c r="DB13" s="232">
        <v>8.4</v>
      </c>
      <c r="DC13" s="240"/>
      <c r="DD13" s="240"/>
      <c r="DE13" s="240"/>
      <c r="DF13" s="240"/>
      <c r="DG13" s="240"/>
      <c r="DH13" s="240"/>
      <c r="DI13" s="248"/>
    </row>
    <row r="14" spans="1:119" ht="18.75" customHeight="1">
      <c r="A14" s="2"/>
      <c r="B14" s="12"/>
      <c r="C14" s="29"/>
      <c r="D14" s="29"/>
      <c r="E14" s="29"/>
      <c r="F14" s="29"/>
      <c r="G14" s="29"/>
      <c r="H14" s="29"/>
      <c r="I14" s="29"/>
      <c r="J14" s="29"/>
      <c r="K14" s="62"/>
      <c r="L14" s="69" t="s">
        <v>231</v>
      </c>
      <c r="M14" s="78"/>
      <c r="N14" s="78"/>
      <c r="O14" s="78"/>
      <c r="P14" s="78"/>
      <c r="Q14" s="90"/>
      <c r="R14" s="101">
        <v>12570</v>
      </c>
      <c r="S14" s="110"/>
      <c r="T14" s="110"/>
      <c r="U14" s="110"/>
      <c r="V14" s="121"/>
      <c r="W14" s="129"/>
      <c r="X14" s="58"/>
      <c r="Y14" s="58"/>
      <c r="Z14" s="58"/>
      <c r="AA14" s="58"/>
      <c r="AB14" s="24"/>
      <c r="AC14" s="149">
        <v>20.399999999999999</v>
      </c>
      <c r="AD14" s="156"/>
      <c r="AE14" s="156"/>
      <c r="AF14" s="156"/>
      <c r="AG14" s="159"/>
      <c r="AH14" s="149">
        <v>23.3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233</v>
      </c>
      <c r="CE14" s="202"/>
      <c r="CF14" s="202"/>
      <c r="CG14" s="202"/>
      <c r="CH14" s="202"/>
      <c r="CI14" s="202"/>
      <c r="CJ14" s="202"/>
      <c r="CK14" s="202"/>
      <c r="CL14" s="202"/>
      <c r="CM14" s="202"/>
      <c r="CN14" s="202"/>
      <c r="CO14" s="202"/>
      <c r="CP14" s="202"/>
      <c r="CQ14" s="202"/>
      <c r="CR14" s="202"/>
      <c r="CS14" s="214"/>
      <c r="CT14" s="236">
        <v>31.4</v>
      </c>
      <c r="CU14" s="244"/>
      <c r="CV14" s="244"/>
      <c r="CW14" s="244"/>
      <c r="CX14" s="244"/>
      <c r="CY14" s="244"/>
      <c r="CZ14" s="244"/>
      <c r="DA14" s="252"/>
      <c r="DB14" s="236">
        <v>38.1</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223</v>
      </c>
      <c r="N15" s="83"/>
      <c r="O15" s="83"/>
      <c r="P15" s="83"/>
      <c r="Q15" s="89"/>
      <c r="R15" s="101">
        <v>12415</v>
      </c>
      <c r="S15" s="110"/>
      <c r="T15" s="110"/>
      <c r="U15" s="110"/>
      <c r="V15" s="121"/>
      <c r="W15" s="130" t="s">
        <v>7</v>
      </c>
      <c r="X15" s="57"/>
      <c r="Y15" s="57"/>
      <c r="Z15" s="57"/>
      <c r="AA15" s="57"/>
      <c r="AB15" s="25"/>
      <c r="AC15" s="73">
        <v>1587</v>
      </c>
      <c r="AD15" s="81"/>
      <c r="AE15" s="81"/>
      <c r="AF15" s="81"/>
      <c r="AG15" s="85"/>
      <c r="AH15" s="73">
        <v>1737</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1527021</v>
      </c>
      <c r="BO15" s="218"/>
      <c r="BP15" s="218"/>
      <c r="BQ15" s="218"/>
      <c r="BR15" s="218"/>
      <c r="BS15" s="218"/>
      <c r="BT15" s="218"/>
      <c r="BU15" s="221"/>
      <c r="BV15" s="215">
        <v>1496832</v>
      </c>
      <c r="BW15" s="218"/>
      <c r="BX15" s="218"/>
      <c r="BY15" s="218"/>
      <c r="BZ15" s="218"/>
      <c r="CA15" s="218"/>
      <c r="CB15" s="218"/>
      <c r="CC15" s="221"/>
      <c r="CD15" s="224" t="s">
        <v>224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238</v>
      </c>
      <c r="S16" s="111"/>
      <c r="T16" s="111"/>
      <c r="U16" s="111"/>
      <c r="V16" s="122"/>
      <c r="W16" s="129"/>
      <c r="X16" s="58"/>
      <c r="Y16" s="58"/>
      <c r="Z16" s="58"/>
      <c r="AA16" s="58"/>
      <c r="AB16" s="24"/>
      <c r="AC16" s="149">
        <v>25.5</v>
      </c>
      <c r="AD16" s="156"/>
      <c r="AE16" s="156"/>
      <c r="AF16" s="156"/>
      <c r="AG16" s="159"/>
      <c r="AH16" s="149">
        <v>25.8</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4522086</v>
      </c>
      <c r="BO16" s="219"/>
      <c r="BP16" s="219"/>
      <c r="BQ16" s="219"/>
      <c r="BR16" s="219"/>
      <c r="BS16" s="219"/>
      <c r="BT16" s="219"/>
      <c r="BU16" s="222"/>
      <c r="BV16" s="216">
        <v>4428448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103</v>
      </c>
      <c r="N17" s="84"/>
      <c r="O17" s="84"/>
      <c r="P17" s="84"/>
      <c r="Q17" s="92"/>
      <c r="R17" s="102" t="s">
        <v>240</v>
      </c>
      <c r="S17" s="111"/>
      <c r="T17" s="111"/>
      <c r="U17" s="111"/>
      <c r="V17" s="122"/>
      <c r="W17" s="130" t="s">
        <v>95</v>
      </c>
      <c r="X17" s="57"/>
      <c r="Y17" s="57"/>
      <c r="Z17" s="57"/>
      <c r="AA17" s="57"/>
      <c r="AB17" s="25"/>
      <c r="AC17" s="73">
        <v>3359</v>
      </c>
      <c r="AD17" s="81"/>
      <c r="AE17" s="81"/>
      <c r="AF17" s="81"/>
      <c r="AG17" s="85"/>
      <c r="AH17" s="73">
        <v>3435</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1938914</v>
      </c>
      <c r="BO17" s="219"/>
      <c r="BP17" s="219"/>
      <c r="BQ17" s="219"/>
      <c r="BR17" s="219"/>
      <c r="BS17" s="219"/>
      <c r="BT17" s="219"/>
      <c r="BU17" s="222"/>
      <c r="BV17" s="216">
        <v>1899749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243</v>
      </c>
      <c r="C18" s="31"/>
      <c r="D18" s="31"/>
      <c r="E18" s="50"/>
      <c r="F18" s="50"/>
      <c r="G18" s="50"/>
      <c r="H18" s="50"/>
      <c r="I18" s="50"/>
      <c r="J18" s="50"/>
      <c r="K18" s="50"/>
      <c r="L18" s="71">
        <v>300.02999999999997</v>
      </c>
      <c r="M18" s="71"/>
      <c r="N18" s="71"/>
      <c r="O18" s="71"/>
      <c r="P18" s="71"/>
      <c r="Q18" s="71"/>
      <c r="R18" s="103"/>
      <c r="S18" s="103"/>
      <c r="T18" s="103"/>
      <c r="U18" s="103"/>
      <c r="V18" s="123"/>
      <c r="W18" s="131"/>
      <c r="X18" s="138"/>
      <c r="Y18" s="138"/>
      <c r="Z18" s="138"/>
      <c r="AA18" s="138"/>
      <c r="AB18" s="26"/>
      <c r="AC18" s="150">
        <v>54</v>
      </c>
      <c r="AD18" s="157"/>
      <c r="AE18" s="157"/>
      <c r="AF18" s="157"/>
      <c r="AG18" s="160"/>
      <c r="AH18" s="150">
        <v>50.9</v>
      </c>
      <c r="AI18" s="157"/>
      <c r="AJ18" s="157"/>
      <c r="AK18" s="157"/>
      <c r="AL18" s="172"/>
      <c r="AM18" s="175"/>
      <c r="AN18" s="59"/>
      <c r="AO18" s="59"/>
      <c r="AP18" s="59"/>
      <c r="AQ18" s="59"/>
      <c r="AR18" s="59"/>
      <c r="AS18" s="59"/>
      <c r="AT18" s="64"/>
      <c r="AU18" s="183"/>
      <c r="AV18" s="139"/>
      <c r="AW18" s="139"/>
      <c r="AX18" s="139"/>
      <c r="AY18" s="191" t="s">
        <v>245</v>
      </c>
      <c r="AZ18" s="199"/>
      <c r="BA18" s="199"/>
      <c r="BB18" s="199"/>
      <c r="BC18" s="199"/>
      <c r="BD18" s="199"/>
      <c r="BE18" s="199"/>
      <c r="BF18" s="199"/>
      <c r="BG18" s="199"/>
      <c r="BH18" s="199"/>
      <c r="BI18" s="199"/>
      <c r="BJ18" s="199"/>
      <c r="BK18" s="199"/>
      <c r="BL18" s="199"/>
      <c r="BM18" s="211"/>
      <c r="BN18" s="216">
        <v>4847988</v>
      </c>
      <c r="BO18" s="219"/>
      <c r="BP18" s="219"/>
      <c r="BQ18" s="219"/>
      <c r="BR18" s="219"/>
      <c r="BS18" s="219"/>
      <c r="BT18" s="219"/>
      <c r="BU18" s="222"/>
      <c r="BV18" s="216">
        <v>4740001</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63</v>
      </c>
      <c r="C19" s="31"/>
      <c r="D19" s="31"/>
      <c r="E19" s="50"/>
      <c r="F19" s="50"/>
      <c r="G19" s="50"/>
      <c r="H19" s="50"/>
      <c r="I19" s="50"/>
      <c r="J19" s="50"/>
      <c r="K19" s="50"/>
      <c r="L19" s="72">
        <v>43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5921563</v>
      </c>
      <c r="BO19" s="219"/>
      <c r="BP19" s="219"/>
      <c r="BQ19" s="219"/>
      <c r="BR19" s="219"/>
      <c r="BS19" s="219"/>
      <c r="BT19" s="219"/>
      <c r="BU19" s="222"/>
      <c r="BV19" s="216">
        <v>6000544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250</v>
      </c>
      <c r="C20" s="31"/>
      <c r="D20" s="31"/>
      <c r="E20" s="50"/>
      <c r="F20" s="50"/>
      <c r="G20" s="50"/>
      <c r="H20" s="50"/>
      <c r="I20" s="50"/>
      <c r="J20" s="50"/>
      <c r="K20" s="50"/>
      <c r="L20" s="72">
        <v>4844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253</v>
      </c>
      <c r="C22" s="33"/>
      <c r="D22" s="42"/>
      <c r="E22" s="51" t="s">
        <v>5</v>
      </c>
      <c r="F22" s="57"/>
      <c r="G22" s="57"/>
      <c r="H22" s="57"/>
      <c r="I22" s="57"/>
      <c r="J22" s="57"/>
      <c r="K22" s="25"/>
      <c r="L22" s="51" t="s">
        <v>255</v>
      </c>
      <c r="M22" s="57"/>
      <c r="N22" s="57"/>
      <c r="O22" s="57"/>
      <c r="P22" s="25"/>
      <c r="Q22" s="93" t="s">
        <v>257</v>
      </c>
      <c r="R22" s="105"/>
      <c r="S22" s="105"/>
      <c r="T22" s="105"/>
      <c r="U22" s="105"/>
      <c r="V22" s="125"/>
      <c r="W22" s="133" t="s">
        <v>259</v>
      </c>
      <c r="X22" s="33"/>
      <c r="Y22" s="42"/>
      <c r="Z22" s="51" t="s">
        <v>5</v>
      </c>
      <c r="AA22" s="57"/>
      <c r="AB22" s="57"/>
      <c r="AC22" s="57"/>
      <c r="AD22" s="57"/>
      <c r="AE22" s="57"/>
      <c r="AF22" s="57"/>
      <c r="AG22" s="25"/>
      <c r="AH22" s="163" t="s">
        <v>192</v>
      </c>
      <c r="AI22" s="57"/>
      <c r="AJ22" s="57"/>
      <c r="AK22" s="57"/>
      <c r="AL22" s="25"/>
      <c r="AM22" s="163" t="s">
        <v>260</v>
      </c>
      <c r="AN22" s="179"/>
      <c r="AO22" s="179"/>
      <c r="AP22" s="179"/>
      <c r="AQ22" s="179"/>
      <c r="AR22" s="181"/>
      <c r="AS22" s="93" t="s">
        <v>257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7209070</v>
      </c>
      <c r="BO23" s="219"/>
      <c r="BP23" s="219"/>
      <c r="BQ23" s="219"/>
      <c r="BR23" s="219"/>
      <c r="BS23" s="219"/>
      <c r="BT23" s="219"/>
      <c r="BU23" s="222"/>
      <c r="BV23" s="216">
        <v>7433297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264</v>
      </c>
      <c r="F24" s="59"/>
      <c r="G24" s="59"/>
      <c r="H24" s="59"/>
      <c r="I24" s="59"/>
      <c r="J24" s="59"/>
      <c r="K24" s="64"/>
      <c r="L24" s="73">
        <v>1</v>
      </c>
      <c r="M24" s="81"/>
      <c r="N24" s="81"/>
      <c r="O24" s="81"/>
      <c r="P24" s="85"/>
      <c r="Q24" s="73">
        <v>7200</v>
      </c>
      <c r="R24" s="81"/>
      <c r="S24" s="81"/>
      <c r="T24" s="81"/>
      <c r="U24" s="81"/>
      <c r="V24" s="85"/>
      <c r="W24" s="134"/>
      <c r="X24" s="34"/>
      <c r="Y24" s="43"/>
      <c r="Z24" s="53" t="s">
        <v>266</v>
      </c>
      <c r="AA24" s="59"/>
      <c r="AB24" s="59"/>
      <c r="AC24" s="59"/>
      <c r="AD24" s="59"/>
      <c r="AE24" s="59"/>
      <c r="AF24" s="59"/>
      <c r="AG24" s="64"/>
      <c r="AH24" s="73">
        <v>112</v>
      </c>
      <c r="AI24" s="81"/>
      <c r="AJ24" s="81"/>
      <c r="AK24" s="81"/>
      <c r="AL24" s="85"/>
      <c r="AM24" s="73">
        <v>352240</v>
      </c>
      <c r="AN24" s="81"/>
      <c r="AO24" s="81"/>
      <c r="AP24" s="81"/>
      <c r="AQ24" s="81"/>
      <c r="AR24" s="85"/>
      <c r="AS24" s="73">
        <v>3145</v>
      </c>
      <c r="AT24" s="81"/>
      <c r="AU24" s="81"/>
      <c r="AV24" s="81"/>
      <c r="AW24" s="81"/>
      <c r="AX24" s="118"/>
      <c r="AY24" s="192" t="s">
        <v>267</v>
      </c>
      <c r="AZ24" s="200"/>
      <c r="BA24" s="200"/>
      <c r="BB24" s="200"/>
      <c r="BC24" s="200"/>
      <c r="BD24" s="200"/>
      <c r="BE24" s="200"/>
      <c r="BF24" s="200"/>
      <c r="BG24" s="200"/>
      <c r="BH24" s="200"/>
      <c r="BI24" s="200"/>
      <c r="BJ24" s="200"/>
      <c r="BK24" s="200"/>
      <c r="BL24" s="200"/>
      <c r="BM24" s="212"/>
      <c r="BN24" s="216">
        <v>6118559</v>
      </c>
      <c r="BO24" s="219"/>
      <c r="BP24" s="219"/>
      <c r="BQ24" s="219"/>
      <c r="BR24" s="219"/>
      <c r="BS24" s="219"/>
      <c r="BT24" s="219"/>
      <c r="BU24" s="222"/>
      <c r="BV24" s="216">
        <v>6246823</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268</v>
      </c>
      <c r="F25" s="59"/>
      <c r="G25" s="59"/>
      <c r="H25" s="59"/>
      <c r="I25" s="59"/>
      <c r="J25" s="59"/>
      <c r="K25" s="64"/>
      <c r="L25" s="73">
        <v>1</v>
      </c>
      <c r="M25" s="81"/>
      <c r="N25" s="81"/>
      <c r="O25" s="81"/>
      <c r="P25" s="85"/>
      <c r="Q25" s="73">
        <v>5600</v>
      </c>
      <c r="R25" s="81"/>
      <c r="S25" s="81"/>
      <c r="T25" s="81"/>
      <c r="U25" s="81"/>
      <c r="V25" s="85"/>
      <c r="W25" s="134"/>
      <c r="X25" s="34"/>
      <c r="Y25" s="43"/>
      <c r="Z25" s="53" t="s">
        <v>271</v>
      </c>
      <c r="AA25" s="59"/>
      <c r="AB25" s="59"/>
      <c r="AC25" s="59"/>
      <c r="AD25" s="59"/>
      <c r="AE25" s="59"/>
      <c r="AF25" s="59"/>
      <c r="AG25" s="64"/>
      <c r="AH25" s="73" t="s">
        <v>208</v>
      </c>
      <c r="AI25" s="81"/>
      <c r="AJ25" s="81"/>
      <c r="AK25" s="81"/>
      <c r="AL25" s="85"/>
      <c r="AM25" s="73" t="s">
        <v>208</v>
      </c>
      <c r="AN25" s="81"/>
      <c r="AO25" s="81"/>
      <c r="AP25" s="81"/>
      <c r="AQ25" s="81"/>
      <c r="AR25" s="85"/>
      <c r="AS25" s="73" t="s">
        <v>208</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330741</v>
      </c>
      <c r="BO25" s="218"/>
      <c r="BP25" s="218"/>
      <c r="BQ25" s="218"/>
      <c r="BR25" s="218"/>
      <c r="BS25" s="218"/>
      <c r="BT25" s="218"/>
      <c r="BU25" s="221"/>
      <c r="BV25" s="215">
        <v>216455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272</v>
      </c>
      <c r="F26" s="59"/>
      <c r="G26" s="59"/>
      <c r="H26" s="59"/>
      <c r="I26" s="59"/>
      <c r="J26" s="59"/>
      <c r="K26" s="64"/>
      <c r="L26" s="73">
        <v>1</v>
      </c>
      <c r="M26" s="81"/>
      <c r="N26" s="81"/>
      <c r="O26" s="81"/>
      <c r="P26" s="85"/>
      <c r="Q26" s="73">
        <v>5500</v>
      </c>
      <c r="R26" s="81"/>
      <c r="S26" s="81"/>
      <c r="T26" s="81"/>
      <c r="U26" s="81"/>
      <c r="V26" s="85"/>
      <c r="W26" s="134"/>
      <c r="X26" s="34"/>
      <c r="Y26" s="43"/>
      <c r="Z26" s="53" t="s">
        <v>273</v>
      </c>
      <c r="AA26" s="143"/>
      <c r="AB26" s="143"/>
      <c r="AC26" s="143"/>
      <c r="AD26" s="143"/>
      <c r="AE26" s="143"/>
      <c r="AF26" s="143"/>
      <c r="AG26" s="161"/>
      <c r="AH26" s="73" t="s">
        <v>208</v>
      </c>
      <c r="AI26" s="81"/>
      <c r="AJ26" s="81"/>
      <c r="AK26" s="81"/>
      <c r="AL26" s="85"/>
      <c r="AM26" s="73" t="s">
        <v>208</v>
      </c>
      <c r="AN26" s="81"/>
      <c r="AO26" s="81"/>
      <c r="AP26" s="81"/>
      <c r="AQ26" s="81"/>
      <c r="AR26" s="85"/>
      <c r="AS26" s="73" t="s">
        <v>208</v>
      </c>
      <c r="AT26" s="81"/>
      <c r="AU26" s="81"/>
      <c r="AV26" s="81"/>
      <c r="AW26" s="81"/>
      <c r="AX26" s="118"/>
      <c r="AY26" s="193" t="s">
        <v>274</v>
      </c>
      <c r="AZ26" s="201"/>
      <c r="BA26" s="201"/>
      <c r="BB26" s="201"/>
      <c r="BC26" s="201"/>
      <c r="BD26" s="201"/>
      <c r="BE26" s="201"/>
      <c r="BF26" s="201"/>
      <c r="BG26" s="201"/>
      <c r="BH26" s="201"/>
      <c r="BI26" s="201"/>
      <c r="BJ26" s="201"/>
      <c r="BK26" s="201"/>
      <c r="BL26" s="201"/>
      <c r="BM26" s="213"/>
      <c r="BN26" s="216" t="s">
        <v>208</v>
      </c>
      <c r="BO26" s="219"/>
      <c r="BP26" s="219"/>
      <c r="BQ26" s="219"/>
      <c r="BR26" s="219"/>
      <c r="BS26" s="219"/>
      <c r="BT26" s="219"/>
      <c r="BU26" s="222"/>
      <c r="BV26" s="216" t="s">
        <v>208</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275</v>
      </c>
      <c r="F27" s="59"/>
      <c r="G27" s="59"/>
      <c r="H27" s="59"/>
      <c r="I27" s="59"/>
      <c r="J27" s="59"/>
      <c r="K27" s="64"/>
      <c r="L27" s="73">
        <v>1</v>
      </c>
      <c r="M27" s="81"/>
      <c r="N27" s="81"/>
      <c r="O27" s="81"/>
      <c r="P27" s="85"/>
      <c r="Q27" s="73">
        <v>3200</v>
      </c>
      <c r="R27" s="81"/>
      <c r="S27" s="81"/>
      <c r="T27" s="81"/>
      <c r="U27" s="81"/>
      <c r="V27" s="85"/>
      <c r="W27" s="134"/>
      <c r="X27" s="34"/>
      <c r="Y27" s="43"/>
      <c r="Z27" s="53" t="s">
        <v>276</v>
      </c>
      <c r="AA27" s="59"/>
      <c r="AB27" s="59"/>
      <c r="AC27" s="59"/>
      <c r="AD27" s="59"/>
      <c r="AE27" s="59"/>
      <c r="AF27" s="59"/>
      <c r="AG27" s="64"/>
      <c r="AH27" s="73">
        <v>2</v>
      </c>
      <c r="AI27" s="81"/>
      <c r="AJ27" s="81"/>
      <c r="AK27" s="81"/>
      <c r="AL27" s="85"/>
      <c r="AM27" s="73" t="s">
        <v>279</v>
      </c>
      <c r="AN27" s="81"/>
      <c r="AO27" s="81"/>
      <c r="AP27" s="81"/>
      <c r="AQ27" s="81"/>
      <c r="AR27" s="85"/>
      <c r="AS27" s="73" t="s">
        <v>279</v>
      </c>
      <c r="AT27" s="81"/>
      <c r="AU27" s="81"/>
      <c r="AV27" s="81"/>
      <c r="AW27" s="81"/>
      <c r="AX27" s="118"/>
      <c r="AY27" s="194" t="s">
        <v>282</v>
      </c>
      <c r="AZ27" s="202"/>
      <c r="BA27" s="202"/>
      <c r="BB27" s="202"/>
      <c r="BC27" s="202"/>
      <c r="BD27" s="202"/>
      <c r="BE27" s="202"/>
      <c r="BF27" s="202"/>
      <c r="BG27" s="202"/>
      <c r="BH27" s="202"/>
      <c r="BI27" s="202"/>
      <c r="BJ27" s="202"/>
      <c r="BK27" s="202"/>
      <c r="BL27" s="202"/>
      <c r="BM27" s="214"/>
      <c r="BN27" s="217">
        <v>202777</v>
      </c>
      <c r="BO27" s="220"/>
      <c r="BP27" s="220"/>
      <c r="BQ27" s="220"/>
      <c r="BR27" s="220"/>
      <c r="BS27" s="220"/>
      <c r="BT27" s="220"/>
      <c r="BU27" s="223"/>
      <c r="BV27" s="217">
        <v>202518</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283</v>
      </c>
      <c r="F28" s="59"/>
      <c r="G28" s="59"/>
      <c r="H28" s="59"/>
      <c r="I28" s="59"/>
      <c r="J28" s="59"/>
      <c r="K28" s="64"/>
      <c r="L28" s="73">
        <v>1</v>
      </c>
      <c r="M28" s="81"/>
      <c r="N28" s="81"/>
      <c r="O28" s="81"/>
      <c r="P28" s="85"/>
      <c r="Q28" s="73">
        <v>2550</v>
      </c>
      <c r="R28" s="81"/>
      <c r="S28" s="81"/>
      <c r="T28" s="81"/>
      <c r="U28" s="81"/>
      <c r="V28" s="85"/>
      <c r="W28" s="134"/>
      <c r="X28" s="34"/>
      <c r="Y28" s="43"/>
      <c r="Z28" s="53" t="s">
        <v>37</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5" t="s">
        <v>284</v>
      </c>
      <c r="AZ28" s="203"/>
      <c r="BA28" s="203"/>
      <c r="BB28" s="206"/>
      <c r="BC28" s="190" t="s">
        <v>102</v>
      </c>
      <c r="BD28" s="198"/>
      <c r="BE28" s="198"/>
      <c r="BF28" s="198"/>
      <c r="BG28" s="198"/>
      <c r="BH28" s="198"/>
      <c r="BI28" s="198"/>
      <c r="BJ28" s="198"/>
      <c r="BK28" s="198"/>
      <c r="BL28" s="198"/>
      <c r="BM28" s="210"/>
      <c r="BN28" s="215">
        <v>1324023</v>
      </c>
      <c r="BO28" s="218"/>
      <c r="BP28" s="218"/>
      <c r="BQ28" s="218"/>
      <c r="BR28" s="218"/>
      <c r="BS28" s="218"/>
      <c r="BT28" s="218"/>
      <c r="BU28" s="221"/>
      <c r="BV28" s="215">
        <v>1324024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287</v>
      </c>
      <c r="F29" s="59"/>
      <c r="G29" s="59"/>
      <c r="H29" s="59"/>
      <c r="I29" s="59"/>
      <c r="J29" s="59"/>
      <c r="K29" s="64"/>
      <c r="L29" s="73">
        <v>12</v>
      </c>
      <c r="M29" s="81"/>
      <c r="N29" s="81"/>
      <c r="O29" s="81"/>
      <c r="P29" s="85"/>
      <c r="Q29" s="73">
        <v>2400</v>
      </c>
      <c r="R29" s="81"/>
      <c r="S29" s="81"/>
      <c r="T29" s="81"/>
      <c r="U29" s="81"/>
      <c r="V29" s="85"/>
      <c r="W29" s="135"/>
      <c r="X29" s="140"/>
      <c r="Y29" s="142"/>
      <c r="Z29" s="53" t="s">
        <v>289</v>
      </c>
      <c r="AA29" s="59"/>
      <c r="AB29" s="59"/>
      <c r="AC29" s="59"/>
      <c r="AD29" s="59"/>
      <c r="AE29" s="59"/>
      <c r="AF29" s="59"/>
      <c r="AG29" s="64"/>
      <c r="AH29" s="73">
        <v>114</v>
      </c>
      <c r="AI29" s="81"/>
      <c r="AJ29" s="81"/>
      <c r="AK29" s="81"/>
      <c r="AL29" s="85"/>
      <c r="AM29" s="73">
        <v>359801</v>
      </c>
      <c r="AN29" s="81"/>
      <c r="AO29" s="81"/>
      <c r="AP29" s="81"/>
      <c r="AQ29" s="81"/>
      <c r="AR29" s="85"/>
      <c r="AS29" s="73">
        <v>3156</v>
      </c>
      <c r="AT29" s="81"/>
      <c r="AU29" s="81"/>
      <c r="AV29" s="81"/>
      <c r="AW29" s="81"/>
      <c r="AX29" s="118"/>
      <c r="AY29" s="196"/>
      <c r="AZ29" s="204"/>
      <c r="BA29" s="204"/>
      <c r="BB29" s="207"/>
      <c r="BC29" s="191" t="s">
        <v>290</v>
      </c>
      <c r="BD29" s="199"/>
      <c r="BE29" s="199"/>
      <c r="BF29" s="199"/>
      <c r="BG29" s="199"/>
      <c r="BH29" s="199"/>
      <c r="BI29" s="199"/>
      <c r="BJ29" s="199"/>
      <c r="BK29" s="199"/>
      <c r="BL29" s="199"/>
      <c r="BM29" s="211"/>
      <c r="BN29" s="216">
        <v>160172</v>
      </c>
      <c r="BO29" s="219"/>
      <c r="BP29" s="219"/>
      <c r="BQ29" s="219"/>
      <c r="BR29" s="219"/>
      <c r="BS29" s="219"/>
      <c r="BT29" s="219"/>
      <c r="BU29" s="222"/>
      <c r="BV29" s="216">
        <v>196126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292</v>
      </c>
      <c r="X30" s="141"/>
      <c r="Y30" s="141"/>
      <c r="Z30" s="141"/>
      <c r="AA30" s="141"/>
      <c r="AB30" s="141"/>
      <c r="AC30" s="141"/>
      <c r="AD30" s="141"/>
      <c r="AE30" s="141"/>
      <c r="AF30" s="141"/>
      <c r="AG30" s="162"/>
      <c r="AH30" s="150">
        <v>97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937815</v>
      </c>
      <c r="BO30" s="220"/>
      <c r="BP30" s="220"/>
      <c r="BQ30" s="220"/>
      <c r="BR30" s="220"/>
      <c r="BS30" s="220"/>
      <c r="BT30" s="220"/>
      <c r="BU30" s="223"/>
      <c r="BV30" s="217">
        <v>938260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294</v>
      </c>
      <c r="AN32" s="36"/>
      <c r="AO32" s="36"/>
      <c r="AP32" s="36"/>
      <c r="AQ32" s="36"/>
      <c r="AR32" s="36"/>
      <c r="AS32" s="178"/>
      <c r="AT32" s="178"/>
      <c r="AU32" s="178"/>
      <c r="AV32" s="178"/>
      <c r="AW32" s="178"/>
      <c r="AX32" s="178"/>
      <c r="AY32" s="178"/>
      <c r="AZ32" s="178"/>
      <c r="BA32" s="178"/>
      <c r="BB32" s="36"/>
      <c r="BC32" s="178"/>
      <c r="BD32" s="36"/>
      <c r="BE32" s="178" t="s">
        <v>295</v>
      </c>
      <c r="BF32" s="36"/>
      <c r="BG32" s="36"/>
      <c r="BH32" s="36"/>
      <c r="BI32" s="36"/>
      <c r="BJ32" s="178"/>
      <c r="BK32" s="178"/>
      <c r="BL32" s="178"/>
      <c r="BM32" s="178"/>
      <c r="BN32" s="178"/>
      <c r="BO32" s="178"/>
      <c r="BP32" s="178"/>
      <c r="BQ32" s="178"/>
      <c r="BR32" s="36"/>
      <c r="BS32" s="36"/>
      <c r="BT32" s="36"/>
      <c r="BU32" s="36"/>
      <c r="BV32" s="36"/>
      <c r="BW32" s="36" t="s">
        <v>296</v>
      </c>
      <c r="BX32" s="36"/>
      <c r="BY32" s="36"/>
      <c r="BZ32" s="36"/>
      <c r="CA32" s="36"/>
      <c r="CB32" s="178"/>
      <c r="CC32" s="178"/>
      <c r="CD32" s="178"/>
      <c r="CE32" s="178"/>
      <c r="CF32" s="178"/>
      <c r="CG32" s="178"/>
      <c r="CH32" s="178"/>
      <c r="CI32" s="178"/>
      <c r="CJ32" s="178"/>
      <c r="CK32" s="178"/>
      <c r="CL32" s="178"/>
      <c r="CM32" s="178"/>
      <c r="CN32" s="178"/>
      <c r="CO32" s="178" t="s">
        <v>298</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122</v>
      </c>
      <c r="D33" s="38"/>
      <c r="E33" s="55" t="s">
        <v>299</v>
      </c>
      <c r="F33" s="55"/>
      <c r="G33" s="55"/>
      <c r="H33" s="55"/>
      <c r="I33" s="55"/>
      <c r="J33" s="55"/>
      <c r="K33" s="55"/>
      <c r="L33" s="55"/>
      <c r="M33" s="55"/>
      <c r="N33" s="55"/>
      <c r="O33" s="55"/>
      <c r="P33" s="55"/>
      <c r="Q33" s="55"/>
      <c r="R33" s="55"/>
      <c r="S33" s="55"/>
      <c r="T33" s="55"/>
      <c r="U33" s="38" t="s">
        <v>122</v>
      </c>
      <c r="V33" s="38"/>
      <c r="W33" s="55" t="s">
        <v>299</v>
      </c>
      <c r="X33" s="55"/>
      <c r="Y33" s="55"/>
      <c r="Z33" s="55"/>
      <c r="AA33" s="55"/>
      <c r="AB33" s="55"/>
      <c r="AC33" s="55"/>
      <c r="AD33" s="55"/>
      <c r="AE33" s="55"/>
      <c r="AF33" s="55"/>
      <c r="AG33" s="55"/>
      <c r="AH33" s="55"/>
      <c r="AI33" s="55"/>
      <c r="AJ33" s="55"/>
      <c r="AK33" s="55"/>
      <c r="AL33" s="55"/>
      <c r="AM33" s="38" t="s">
        <v>122</v>
      </c>
      <c r="AN33" s="38"/>
      <c r="AO33" s="55" t="s">
        <v>299</v>
      </c>
      <c r="AP33" s="55"/>
      <c r="AQ33" s="55"/>
      <c r="AR33" s="55"/>
      <c r="AS33" s="55"/>
      <c r="AT33" s="55"/>
      <c r="AU33" s="55"/>
      <c r="AV33" s="55"/>
      <c r="AW33" s="55"/>
      <c r="AX33" s="55"/>
      <c r="AY33" s="55"/>
      <c r="AZ33" s="55"/>
      <c r="BA33" s="55"/>
      <c r="BB33" s="55"/>
      <c r="BC33" s="55"/>
      <c r="BD33" s="38"/>
      <c r="BE33" s="55" t="s">
        <v>300</v>
      </c>
      <c r="BF33" s="55"/>
      <c r="BG33" s="55" t="s">
        <v>174</v>
      </c>
      <c r="BH33" s="55"/>
      <c r="BI33" s="55"/>
      <c r="BJ33" s="55"/>
      <c r="BK33" s="55"/>
      <c r="BL33" s="55"/>
      <c r="BM33" s="55"/>
      <c r="BN33" s="55"/>
      <c r="BO33" s="55"/>
      <c r="BP33" s="55"/>
      <c r="BQ33" s="55"/>
      <c r="BR33" s="55"/>
      <c r="BS33" s="55"/>
      <c r="BT33" s="55"/>
      <c r="BU33" s="55"/>
      <c r="BV33" s="38"/>
      <c r="BW33" s="38" t="s">
        <v>300</v>
      </c>
      <c r="BX33" s="38"/>
      <c r="BY33" s="55" t="s">
        <v>110</v>
      </c>
      <c r="BZ33" s="55"/>
      <c r="CA33" s="55"/>
      <c r="CB33" s="55"/>
      <c r="CC33" s="55"/>
      <c r="CD33" s="55"/>
      <c r="CE33" s="55"/>
      <c r="CF33" s="55"/>
      <c r="CG33" s="55"/>
      <c r="CH33" s="55"/>
      <c r="CI33" s="55"/>
      <c r="CJ33" s="55"/>
      <c r="CK33" s="55"/>
      <c r="CL33" s="55"/>
      <c r="CM33" s="55"/>
      <c r="CN33" s="55"/>
      <c r="CO33" s="38" t="s">
        <v>122</v>
      </c>
      <c r="CP33" s="38"/>
      <c r="CQ33" s="55" t="s">
        <v>302</v>
      </c>
      <c r="CR33" s="55"/>
      <c r="CS33" s="55"/>
      <c r="CT33" s="55"/>
      <c r="CU33" s="55"/>
      <c r="CV33" s="55"/>
      <c r="CW33" s="55"/>
      <c r="CX33" s="55"/>
      <c r="CY33" s="55"/>
      <c r="CZ33" s="55"/>
      <c r="DA33" s="55"/>
      <c r="DB33" s="55"/>
      <c r="DC33" s="55"/>
      <c r="DD33" s="55"/>
      <c r="DE33" s="55"/>
      <c r="DF33" s="55"/>
      <c r="DG33" s="255" t="s">
        <v>80</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国民健康保険事業勘定特別会計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IF('各会計、関係団体の財政状況及び健全化判断比率'!B30="","",'各会計、関係団体の財政状況及び健全化判断比率'!B30)</f>
        <v>水道事業会計</v>
      </c>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IF('各会計、関係団体の財政状況及び健全化判断比率'!B31="","",'各会計、関係団体の財政状況及び健全化判断比率'!B31)</f>
        <v>農業集落排水事業特別会計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岩手県市町村総合事務組合（一般会計）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一戸町社会福祉基金</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IF('各会計、関係団体の財政状況及び健全化判断比率'!B32="","",'各会計、関係団体の財政状況及び健全化判断比率'!B32)</f>
        <v>下水道事業特別会計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岩手県市町村総合事務組合（交通災害共済事業特別会計）</v>
      </c>
      <c r="BZ35" s="56"/>
      <c r="CA35" s="56"/>
      <c r="CB35" s="56"/>
      <c r="CC35" s="56"/>
      <c r="CD35" s="56"/>
      <c r="CE35" s="56"/>
      <c r="CF35" s="56"/>
      <c r="CG35" s="56"/>
      <c r="CH35" s="56"/>
      <c r="CI35" s="56"/>
      <c r="CJ35" s="56"/>
      <c r="CK35" s="56"/>
      <c r="CL35" s="56"/>
      <c r="CM35" s="56"/>
      <c r="CN35" s="37"/>
      <c r="CO35" s="39">
        <f t="shared" ref="CO35:CO43" si="5">IF(CQ35="","",CO34+1)</f>
        <v>16</v>
      </c>
      <c r="CP35" s="39"/>
      <c r="CQ35" s="56" t="str">
        <f>IF('各会計、関係団体の財政状況及び健全化判断比率'!BS8="","",'各会計、関係団体の財政状況及び健全化判断比率'!BS8)</f>
        <v>一戸町民まちづくり公社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8</v>
      </c>
      <c r="BF36" s="39"/>
      <c r="BG36" s="56" t="str">
        <f>IF('各会計、関係団体の財政状況及び健全化判断比率'!B33="","",'各会計、関係団体の財政状況及び健全化判断比率'!B33)</f>
        <v>個別生活排水処理事業特別会計</v>
      </c>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二戸地区広域行政事務組合（一般会計）</v>
      </c>
      <c r="BZ36" s="56"/>
      <c r="CA36" s="56"/>
      <c r="CB36" s="56"/>
      <c r="CC36" s="56"/>
      <c r="CD36" s="56"/>
      <c r="CE36" s="56"/>
      <c r="CF36" s="56"/>
      <c r="CG36" s="56"/>
      <c r="CH36" s="56"/>
      <c r="CI36" s="56"/>
      <c r="CJ36" s="56"/>
      <c r="CK36" s="56"/>
      <c r="CL36" s="56"/>
      <c r="CM36" s="56"/>
      <c r="CN36" s="37"/>
      <c r="CO36" s="39">
        <f t="shared" si="5"/>
        <v>17</v>
      </c>
      <c r="CP36" s="39"/>
      <c r="CQ36" s="56" t="str">
        <f>IF('各会計、関係団体の財政状況及び健全化判断比率'!BS9="","",'各会計、関係団体の財政状況及び健全化判断比率'!BS9)</f>
        <v>結愛サービス公社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二戸地区広域行政事務組合（介護保険特別会計）</v>
      </c>
      <c r="BZ37" s="56"/>
      <c r="CA37" s="56"/>
      <c r="CB37" s="56"/>
      <c r="CC37" s="56"/>
      <c r="CD37" s="56"/>
      <c r="CE37" s="56"/>
      <c r="CF37" s="56"/>
      <c r="CG37" s="56"/>
      <c r="CH37" s="56"/>
      <c r="CI37" s="56"/>
      <c r="CJ37" s="56"/>
      <c r="CK37" s="56"/>
      <c r="CL37" s="56"/>
      <c r="CM37" s="56"/>
      <c r="CN37" s="37"/>
      <c r="CO37" s="39">
        <f t="shared" si="5"/>
        <v>18</v>
      </c>
      <c r="CP37" s="39"/>
      <c r="CQ37" s="56" t="str">
        <f>IF('各会計、関係団体の財政状況及び健全化判断比率'!BS10="","",'各会計、関係団体の財政状況及び健全化判断比率'!BS10)</f>
        <v>一戸夢ファーム</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岩手県後期高齢者広域連合（一般会計）</v>
      </c>
      <c r="BZ38" s="56"/>
      <c r="CA38" s="56"/>
      <c r="CB38" s="56"/>
      <c r="CC38" s="56"/>
      <c r="CD38" s="56"/>
      <c r="CE38" s="56"/>
      <c r="CF38" s="56"/>
      <c r="CG38" s="56"/>
      <c r="CH38" s="56"/>
      <c r="CI38" s="56"/>
      <c r="CJ38" s="56"/>
      <c r="CK38" s="56"/>
      <c r="CL38" s="56"/>
      <c r="CM38" s="56"/>
      <c r="CN38" s="37"/>
      <c r="CO38" s="39">
        <f t="shared" si="5"/>
        <v>19</v>
      </c>
      <c r="CP38" s="39"/>
      <c r="CQ38" s="56" t="str">
        <f>IF('各会計、関係団体の財政状況及び健全化判断比率'!BS11="","",'各会計、関係団体の財政状況及び健全化判断比率'!BS11)</f>
        <v>奥中山高原リゾート公社</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岩手県後期高齢者広域連合（後期高齢者医療特別会計）</v>
      </c>
      <c r="BZ39" s="56"/>
      <c r="CA39" s="56"/>
      <c r="CB39" s="56"/>
      <c r="CC39" s="56"/>
      <c r="CD39" s="56"/>
      <c r="CE39" s="56"/>
      <c r="CF39" s="56"/>
      <c r="CG39" s="56"/>
      <c r="CH39" s="56"/>
      <c r="CI39" s="56"/>
      <c r="CJ39" s="56"/>
      <c r="CK39" s="56"/>
      <c r="CL39" s="56"/>
      <c r="CM39" s="56"/>
      <c r="CN39" s="37"/>
      <c r="CO39" s="39">
        <f t="shared" si="5"/>
        <v>20</v>
      </c>
      <c r="CP39" s="39"/>
      <c r="CQ39" s="56" t="str">
        <f>IF('各会計、関係団体の財政状況及び健全化判断比率'!BS12="","",'各会計、関係団体の財政状況及び健全化判断比率'!BS12)</f>
        <v>小鳥谷診療所</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f t="shared" si="5"/>
        <v>21</v>
      </c>
      <c r="CP40" s="39"/>
      <c r="CQ40" s="56" t="str">
        <f>IF('各会計、関係団体の財政状況及び健全化判断比率'!BS13="","",'各会計、関係団体の財政状況及び健全化判断比率'!BS13)</f>
        <v>奥中山高原農協乳業</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303</v>
      </c>
      <c r="E46" s="1" t="s">
        <v>304</v>
      </c>
    </row>
    <row r="47" spans="1:113">
      <c r="E47" s="1" t="s">
        <v>306</v>
      </c>
    </row>
    <row r="48" spans="1:113">
      <c r="E48" s="1" t="s">
        <v>308</v>
      </c>
    </row>
    <row r="49" spans="5:5">
      <c r="E49" s="1" t="s">
        <v>310</v>
      </c>
    </row>
    <row r="50" spans="5:5">
      <c r="E50" s="1" t="s">
        <v>205</v>
      </c>
    </row>
    <row r="51" spans="5:5">
      <c r="E51" s="1" t="s">
        <v>313</v>
      </c>
    </row>
    <row r="52" spans="5:5">
      <c r="E52" s="1" t="s">
        <v>315</v>
      </c>
    </row>
    <row r="53" spans="5:5"/>
    <row r="54" spans="5:5"/>
    <row r="55" spans="5:5"/>
    <row r="56" spans="5:5"/>
  </sheetData>
  <sheetProtection algorithmName="SHA-512" hashValue="CbDX/unlVNUGjvkjkAFz/r+HB8S9L6NXOX216FX9kdkTBYCHC8zSoEOI9e+9Equ+Olizweg/wJrfMBjPeb3bNQ==" saltValue="QwVEts+aefufcFfU7naDp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112</v>
      </c>
      <c r="DI1" s="349"/>
      <c r="DJ1" s="349"/>
      <c r="DK1" s="349"/>
      <c r="DL1" s="349"/>
      <c r="DM1" s="349"/>
      <c r="DN1" s="356"/>
      <c r="DO1" s="1"/>
      <c r="DP1" s="348" t="s">
        <v>317</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320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324</v>
      </c>
      <c r="S4" s="139"/>
      <c r="T4" s="139"/>
      <c r="U4" s="139"/>
      <c r="V4" s="139"/>
      <c r="W4" s="139"/>
      <c r="X4" s="139"/>
      <c r="Y4" s="144"/>
      <c r="Z4" s="183" t="s">
        <v>326</v>
      </c>
      <c r="AA4" s="139"/>
      <c r="AB4" s="139"/>
      <c r="AC4" s="144"/>
      <c r="AD4" s="183" t="s">
        <v>269</v>
      </c>
      <c r="AE4" s="139"/>
      <c r="AF4" s="139"/>
      <c r="AG4" s="139"/>
      <c r="AH4" s="139"/>
      <c r="AI4" s="139"/>
      <c r="AJ4" s="139"/>
      <c r="AK4" s="144"/>
      <c r="AL4" s="183" t="s">
        <v>326</v>
      </c>
      <c r="AM4" s="139"/>
      <c r="AN4" s="139"/>
      <c r="AO4" s="144"/>
      <c r="AP4" s="301" t="s">
        <v>328</v>
      </c>
      <c r="AQ4" s="301"/>
      <c r="AR4" s="301"/>
      <c r="AS4" s="301"/>
      <c r="AT4" s="301"/>
      <c r="AU4" s="301"/>
      <c r="AV4" s="301"/>
      <c r="AW4" s="301"/>
      <c r="AX4" s="301"/>
      <c r="AY4" s="301"/>
      <c r="AZ4" s="301"/>
      <c r="BA4" s="301"/>
      <c r="BB4" s="301"/>
      <c r="BC4" s="301"/>
      <c r="BD4" s="301"/>
      <c r="BE4" s="301"/>
      <c r="BF4" s="301"/>
      <c r="BG4" s="301" t="s">
        <v>307</v>
      </c>
      <c r="BH4" s="301"/>
      <c r="BI4" s="301"/>
      <c r="BJ4" s="301"/>
      <c r="BK4" s="301"/>
      <c r="BL4" s="301"/>
      <c r="BM4" s="301"/>
      <c r="BN4" s="301"/>
      <c r="BO4" s="301" t="s">
        <v>326</v>
      </c>
      <c r="BP4" s="301"/>
      <c r="BQ4" s="301"/>
      <c r="BR4" s="301"/>
      <c r="BS4" s="301" t="s">
        <v>330</v>
      </c>
      <c r="BT4" s="301"/>
      <c r="BU4" s="301"/>
      <c r="BV4" s="301"/>
      <c r="BW4" s="301"/>
      <c r="BX4" s="301"/>
      <c r="BY4" s="301"/>
      <c r="BZ4" s="301"/>
      <c r="CA4" s="301"/>
      <c r="CB4" s="301"/>
      <c r="CD4" s="183" t="s">
        <v>331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323</v>
      </c>
      <c r="C5" s="268"/>
      <c r="D5" s="268"/>
      <c r="E5" s="268"/>
      <c r="F5" s="268"/>
      <c r="G5" s="268"/>
      <c r="H5" s="268"/>
      <c r="I5" s="268"/>
      <c r="J5" s="268"/>
      <c r="K5" s="268"/>
      <c r="L5" s="268"/>
      <c r="M5" s="268"/>
      <c r="N5" s="268"/>
      <c r="O5" s="268"/>
      <c r="P5" s="268"/>
      <c r="Q5" s="271"/>
      <c r="R5" s="276">
        <v>1607635</v>
      </c>
      <c r="S5" s="279"/>
      <c r="T5" s="279"/>
      <c r="U5" s="279"/>
      <c r="V5" s="279"/>
      <c r="W5" s="279"/>
      <c r="X5" s="279"/>
      <c r="Y5" s="281"/>
      <c r="Z5" s="284">
        <v>18</v>
      </c>
      <c r="AA5" s="284"/>
      <c r="AB5" s="284"/>
      <c r="AC5" s="284"/>
      <c r="AD5" s="289">
        <v>1607635</v>
      </c>
      <c r="AE5" s="289"/>
      <c r="AF5" s="289"/>
      <c r="AG5" s="289"/>
      <c r="AH5" s="289"/>
      <c r="AI5" s="289"/>
      <c r="AJ5" s="289"/>
      <c r="AK5" s="289"/>
      <c r="AL5" s="294">
        <v>32.200000000000003</v>
      </c>
      <c r="AM5" s="296"/>
      <c r="AN5" s="296"/>
      <c r="AO5" s="298"/>
      <c r="AP5" s="262" t="s">
        <v>332</v>
      </c>
      <c r="AQ5" s="268"/>
      <c r="AR5" s="268"/>
      <c r="AS5" s="268"/>
      <c r="AT5" s="268"/>
      <c r="AU5" s="268"/>
      <c r="AV5" s="268"/>
      <c r="AW5" s="268"/>
      <c r="AX5" s="268"/>
      <c r="AY5" s="268"/>
      <c r="AZ5" s="268"/>
      <c r="BA5" s="268"/>
      <c r="BB5" s="268"/>
      <c r="BC5" s="268"/>
      <c r="BD5" s="268"/>
      <c r="BE5" s="268"/>
      <c r="BF5" s="271"/>
      <c r="BG5" s="277">
        <v>1601385</v>
      </c>
      <c r="BH5" s="219"/>
      <c r="BI5" s="219"/>
      <c r="BJ5" s="219"/>
      <c r="BK5" s="219"/>
      <c r="BL5" s="219"/>
      <c r="BM5" s="219"/>
      <c r="BN5" s="282"/>
      <c r="BO5" s="285">
        <v>99.6</v>
      </c>
      <c r="BP5" s="285"/>
      <c r="BQ5" s="285"/>
      <c r="BR5" s="285"/>
      <c r="BS5" s="290" t="s">
        <v>208</v>
      </c>
      <c r="BT5" s="290"/>
      <c r="BU5" s="290"/>
      <c r="BV5" s="290"/>
      <c r="BW5" s="290"/>
      <c r="BX5" s="290"/>
      <c r="BY5" s="290"/>
      <c r="BZ5" s="290"/>
      <c r="CA5" s="290"/>
      <c r="CB5" s="331"/>
      <c r="CC5" s="36"/>
      <c r="CD5" s="183" t="s">
        <v>328</v>
      </c>
      <c r="CE5" s="139"/>
      <c r="CF5" s="139"/>
      <c r="CG5" s="139"/>
      <c r="CH5" s="139"/>
      <c r="CI5" s="139"/>
      <c r="CJ5" s="139"/>
      <c r="CK5" s="139"/>
      <c r="CL5" s="139"/>
      <c r="CM5" s="139"/>
      <c r="CN5" s="139"/>
      <c r="CO5" s="139"/>
      <c r="CP5" s="139"/>
      <c r="CQ5" s="144"/>
      <c r="CR5" s="183" t="s">
        <v>334</v>
      </c>
      <c r="CS5" s="139"/>
      <c r="CT5" s="139"/>
      <c r="CU5" s="139"/>
      <c r="CV5" s="139"/>
      <c r="CW5" s="139"/>
      <c r="CX5" s="139"/>
      <c r="CY5" s="144"/>
      <c r="CZ5" s="183" t="s">
        <v>326</v>
      </c>
      <c r="DA5" s="139"/>
      <c r="DB5" s="139"/>
      <c r="DC5" s="144"/>
      <c r="DD5" s="183" t="s">
        <v>336</v>
      </c>
      <c r="DE5" s="139"/>
      <c r="DF5" s="139"/>
      <c r="DG5" s="139"/>
      <c r="DH5" s="139"/>
      <c r="DI5" s="139"/>
      <c r="DJ5" s="139"/>
      <c r="DK5" s="139"/>
      <c r="DL5" s="139"/>
      <c r="DM5" s="139"/>
      <c r="DN5" s="139"/>
      <c r="DO5" s="139"/>
      <c r="DP5" s="144"/>
      <c r="DQ5" s="183" t="s">
        <v>338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340</v>
      </c>
      <c r="C6" s="36"/>
      <c r="D6" s="36"/>
      <c r="E6" s="36"/>
      <c r="F6" s="36"/>
      <c r="G6" s="36"/>
      <c r="H6" s="36"/>
      <c r="I6" s="36"/>
      <c r="J6" s="36"/>
      <c r="K6" s="36"/>
      <c r="L6" s="36"/>
      <c r="M6" s="36"/>
      <c r="N6" s="36"/>
      <c r="O6" s="36"/>
      <c r="P6" s="36"/>
      <c r="Q6" s="272"/>
      <c r="R6" s="277">
        <v>115175</v>
      </c>
      <c r="S6" s="219"/>
      <c r="T6" s="219"/>
      <c r="U6" s="219"/>
      <c r="V6" s="219"/>
      <c r="W6" s="219"/>
      <c r="X6" s="219"/>
      <c r="Y6" s="282"/>
      <c r="Z6" s="285">
        <v>1.3</v>
      </c>
      <c r="AA6" s="285"/>
      <c r="AB6" s="285"/>
      <c r="AC6" s="285"/>
      <c r="AD6" s="290">
        <v>115175</v>
      </c>
      <c r="AE6" s="290"/>
      <c r="AF6" s="290"/>
      <c r="AG6" s="290"/>
      <c r="AH6" s="290"/>
      <c r="AI6" s="290"/>
      <c r="AJ6" s="290"/>
      <c r="AK6" s="290"/>
      <c r="AL6" s="286">
        <v>2.2999999999999998</v>
      </c>
      <c r="AM6" s="240"/>
      <c r="AN6" s="240"/>
      <c r="AO6" s="299"/>
      <c r="AP6" s="263" t="s">
        <v>106</v>
      </c>
      <c r="AQ6" s="36"/>
      <c r="AR6" s="36"/>
      <c r="AS6" s="36"/>
      <c r="AT6" s="36"/>
      <c r="AU6" s="36"/>
      <c r="AV6" s="36"/>
      <c r="AW6" s="36"/>
      <c r="AX6" s="36"/>
      <c r="AY6" s="36"/>
      <c r="AZ6" s="36"/>
      <c r="BA6" s="36"/>
      <c r="BB6" s="36"/>
      <c r="BC6" s="36"/>
      <c r="BD6" s="36"/>
      <c r="BE6" s="36"/>
      <c r="BF6" s="272"/>
      <c r="BG6" s="277">
        <v>1601385</v>
      </c>
      <c r="BH6" s="219"/>
      <c r="BI6" s="219"/>
      <c r="BJ6" s="219"/>
      <c r="BK6" s="219"/>
      <c r="BL6" s="219"/>
      <c r="BM6" s="219"/>
      <c r="BN6" s="282"/>
      <c r="BO6" s="285">
        <v>99.6</v>
      </c>
      <c r="BP6" s="285"/>
      <c r="BQ6" s="285"/>
      <c r="BR6" s="285"/>
      <c r="BS6" s="290" t="s">
        <v>208</v>
      </c>
      <c r="BT6" s="290"/>
      <c r="BU6" s="290"/>
      <c r="BV6" s="290"/>
      <c r="BW6" s="290"/>
      <c r="BX6" s="290"/>
      <c r="BY6" s="290"/>
      <c r="BZ6" s="290"/>
      <c r="CA6" s="290"/>
      <c r="CB6" s="331"/>
      <c r="CD6" s="262" t="s">
        <v>341</v>
      </c>
      <c r="CE6" s="268"/>
      <c r="CF6" s="268"/>
      <c r="CG6" s="268"/>
      <c r="CH6" s="268"/>
      <c r="CI6" s="268"/>
      <c r="CJ6" s="268"/>
      <c r="CK6" s="268"/>
      <c r="CL6" s="268"/>
      <c r="CM6" s="268"/>
      <c r="CN6" s="268"/>
      <c r="CO6" s="268"/>
      <c r="CP6" s="268"/>
      <c r="CQ6" s="271"/>
      <c r="CR6" s="277">
        <v>109268</v>
      </c>
      <c r="CS6" s="219"/>
      <c r="CT6" s="219"/>
      <c r="CU6" s="219"/>
      <c r="CV6" s="219"/>
      <c r="CW6" s="219"/>
      <c r="CX6" s="219"/>
      <c r="CY6" s="282"/>
      <c r="CZ6" s="294">
        <v>1.3</v>
      </c>
      <c r="DA6" s="296"/>
      <c r="DB6" s="296"/>
      <c r="DC6" s="342"/>
      <c r="DD6" s="291" t="s">
        <v>208</v>
      </c>
      <c r="DE6" s="219"/>
      <c r="DF6" s="219"/>
      <c r="DG6" s="219"/>
      <c r="DH6" s="219"/>
      <c r="DI6" s="219"/>
      <c r="DJ6" s="219"/>
      <c r="DK6" s="219"/>
      <c r="DL6" s="219"/>
      <c r="DM6" s="219"/>
      <c r="DN6" s="219"/>
      <c r="DO6" s="219"/>
      <c r="DP6" s="282"/>
      <c r="DQ6" s="291">
        <v>109268</v>
      </c>
      <c r="DR6" s="219"/>
      <c r="DS6" s="219"/>
      <c r="DT6" s="219"/>
      <c r="DU6" s="219"/>
      <c r="DV6" s="219"/>
      <c r="DW6" s="219"/>
      <c r="DX6" s="219"/>
      <c r="DY6" s="219"/>
      <c r="DZ6" s="219"/>
      <c r="EA6" s="219"/>
      <c r="EB6" s="219"/>
      <c r="EC6" s="332"/>
    </row>
    <row r="7" spans="2:143" ht="11.25" customHeight="1">
      <c r="B7" s="263" t="s">
        <v>50</v>
      </c>
      <c r="C7" s="36"/>
      <c r="D7" s="36"/>
      <c r="E7" s="36"/>
      <c r="F7" s="36"/>
      <c r="G7" s="36"/>
      <c r="H7" s="36"/>
      <c r="I7" s="36"/>
      <c r="J7" s="36"/>
      <c r="K7" s="36"/>
      <c r="L7" s="36"/>
      <c r="M7" s="36"/>
      <c r="N7" s="36"/>
      <c r="O7" s="36"/>
      <c r="P7" s="36"/>
      <c r="Q7" s="272"/>
      <c r="R7" s="277">
        <v>478</v>
      </c>
      <c r="S7" s="219"/>
      <c r="T7" s="219"/>
      <c r="U7" s="219"/>
      <c r="V7" s="219"/>
      <c r="W7" s="219"/>
      <c r="X7" s="219"/>
      <c r="Y7" s="282"/>
      <c r="Z7" s="285">
        <v>0</v>
      </c>
      <c r="AA7" s="285"/>
      <c r="AB7" s="285"/>
      <c r="AC7" s="285"/>
      <c r="AD7" s="290">
        <v>478</v>
      </c>
      <c r="AE7" s="290"/>
      <c r="AF7" s="290"/>
      <c r="AG7" s="290"/>
      <c r="AH7" s="290"/>
      <c r="AI7" s="290"/>
      <c r="AJ7" s="290"/>
      <c r="AK7" s="290"/>
      <c r="AL7" s="286">
        <v>0</v>
      </c>
      <c r="AM7" s="240"/>
      <c r="AN7" s="240"/>
      <c r="AO7" s="299"/>
      <c r="AP7" s="263" t="s">
        <v>342</v>
      </c>
      <c r="AQ7" s="36"/>
      <c r="AR7" s="36"/>
      <c r="AS7" s="36"/>
      <c r="AT7" s="36"/>
      <c r="AU7" s="36"/>
      <c r="AV7" s="36"/>
      <c r="AW7" s="36"/>
      <c r="AX7" s="36"/>
      <c r="AY7" s="36"/>
      <c r="AZ7" s="36"/>
      <c r="BA7" s="36"/>
      <c r="BB7" s="36"/>
      <c r="BC7" s="36"/>
      <c r="BD7" s="36"/>
      <c r="BE7" s="36"/>
      <c r="BF7" s="272"/>
      <c r="BG7" s="277">
        <v>419064</v>
      </c>
      <c r="BH7" s="219"/>
      <c r="BI7" s="219"/>
      <c r="BJ7" s="219"/>
      <c r="BK7" s="219"/>
      <c r="BL7" s="219"/>
      <c r="BM7" s="219"/>
      <c r="BN7" s="282"/>
      <c r="BO7" s="285">
        <v>26.1</v>
      </c>
      <c r="BP7" s="285"/>
      <c r="BQ7" s="285"/>
      <c r="BR7" s="285"/>
      <c r="BS7" s="290" t="s">
        <v>208</v>
      </c>
      <c r="BT7" s="290"/>
      <c r="BU7" s="290"/>
      <c r="BV7" s="290"/>
      <c r="BW7" s="290"/>
      <c r="BX7" s="290"/>
      <c r="BY7" s="290"/>
      <c r="BZ7" s="290"/>
      <c r="CA7" s="290"/>
      <c r="CB7" s="331"/>
      <c r="CD7" s="263" t="s">
        <v>345</v>
      </c>
      <c r="CE7" s="36"/>
      <c r="CF7" s="36"/>
      <c r="CG7" s="36"/>
      <c r="CH7" s="36"/>
      <c r="CI7" s="36"/>
      <c r="CJ7" s="36"/>
      <c r="CK7" s="36"/>
      <c r="CL7" s="36"/>
      <c r="CM7" s="36"/>
      <c r="CN7" s="36"/>
      <c r="CO7" s="36"/>
      <c r="CP7" s="36"/>
      <c r="CQ7" s="272"/>
      <c r="CR7" s="277">
        <v>1077723</v>
      </c>
      <c r="CS7" s="219"/>
      <c r="CT7" s="219"/>
      <c r="CU7" s="219"/>
      <c r="CV7" s="219"/>
      <c r="CW7" s="219"/>
      <c r="CX7" s="219"/>
      <c r="CY7" s="282"/>
      <c r="CZ7" s="285">
        <v>12.6</v>
      </c>
      <c r="DA7" s="285"/>
      <c r="DB7" s="285"/>
      <c r="DC7" s="285"/>
      <c r="DD7" s="291">
        <v>26026</v>
      </c>
      <c r="DE7" s="219"/>
      <c r="DF7" s="219"/>
      <c r="DG7" s="219"/>
      <c r="DH7" s="219"/>
      <c r="DI7" s="219"/>
      <c r="DJ7" s="219"/>
      <c r="DK7" s="219"/>
      <c r="DL7" s="219"/>
      <c r="DM7" s="219"/>
      <c r="DN7" s="219"/>
      <c r="DO7" s="219"/>
      <c r="DP7" s="282"/>
      <c r="DQ7" s="291">
        <v>871849</v>
      </c>
      <c r="DR7" s="219"/>
      <c r="DS7" s="219"/>
      <c r="DT7" s="219"/>
      <c r="DU7" s="219"/>
      <c r="DV7" s="219"/>
      <c r="DW7" s="219"/>
      <c r="DX7" s="219"/>
      <c r="DY7" s="219"/>
      <c r="DZ7" s="219"/>
      <c r="EA7" s="219"/>
      <c r="EB7" s="219"/>
      <c r="EC7" s="332"/>
    </row>
    <row r="8" spans="2:143" ht="11.25" customHeight="1">
      <c r="B8" s="263" t="s">
        <v>346</v>
      </c>
      <c r="C8" s="36"/>
      <c r="D8" s="36"/>
      <c r="E8" s="36"/>
      <c r="F8" s="36"/>
      <c r="G8" s="36"/>
      <c r="H8" s="36"/>
      <c r="I8" s="36"/>
      <c r="J8" s="36"/>
      <c r="K8" s="36"/>
      <c r="L8" s="36"/>
      <c r="M8" s="36"/>
      <c r="N8" s="36"/>
      <c r="O8" s="36"/>
      <c r="P8" s="36"/>
      <c r="Q8" s="272"/>
      <c r="R8" s="277">
        <v>1596</v>
      </c>
      <c r="S8" s="219"/>
      <c r="T8" s="219"/>
      <c r="U8" s="219"/>
      <c r="V8" s="219"/>
      <c r="W8" s="219"/>
      <c r="X8" s="219"/>
      <c r="Y8" s="282"/>
      <c r="Z8" s="285">
        <v>0</v>
      </c>
      <c r="AA8" s="285"/>
      <c r="AB8" s="285"/>
      <c r="AC8" s="285"/>
      <c r="AD8" s="290">
        <v>1596</v>
      </c>
      <c r="AE8" s="290"/>
      <c r="AF8" s="290"/>
      <c r="AG8" s="290"/>
      <c r="AH8" s="290"/>
      <c r="AI8" s="290"/>
      <c r="AJ8" s="290"/>
      <c r="AK8" s="290"/>
      <c r="AL8" s="286">
        <v>0</v>
      </c>
      <c r="AM8" s="240"/>
      <c r="AN8" s="240"/>
      <c r="AO8" s="299"/>
      <c r="AP8" s="263" t="s">
        <v>125</v>
      </c>
      <c r="AQ8" s="36"/>
      <c r="AR8" s="36"/>
      <c r="AS8" s="36"/>
      <c r="AT8" s="36"/>
      <c r="AU8" s="36"/>
      <c r="AV8" s="36"/>
      <c r="AW8" s="36"/>
      <c r="AX8" s="36"/>
      <c r="AY8" s="36"/>
      <c r="AZ8" s="36"/>
      <c r="BA8" s="36"/>
      <c r="BB8" s="36"/>
      <c r="BC8" s="36"/>
      <c r="BD8" s="36"/>
      <c r="BE8" s="36"/>
      <c r="BF8" s="272"/>
      <c r="BG8" s="277">
        <v>16388</v>
      </c>
      <c r="BH8" s="219"/>
      <c r="BI8" s="219"/>
      <c r="BJ8" s="219"/>
      <c r="BK8" s="219"/>
      <c r="BL8" s="219"/>
      <c r="BM8" s="219"/>
      <c r="BN8" s="282"/>
      <c r="BO8" s="285">
        <v>1</v>
      </c>
      <c r="BP8" s="285"/>
      <c r="BQ8" s="285"/>
      <c r="BR8" s="285"/>
      <c r="BS8" s="291" t="s">
        <v>208</v>
      </c>
      <c r="BT8" s="219"/>
      <c r="BU8" s="219"/>
      <c r="BV8" s="219"/>
      <c r="BW8" s="219"/>
      <c r="BX8" s="219"/>
      <c r="BY8" s="219"/>
      <c r="BZ8" s="219"/>
      <c r="CA8" s="219"/>
      <c r="CB8" s="332"/>
      <c r="CD8" s="263" t="s">
        <v>348</v>
      </c>
      <c r="CE8" s="36"/>
      <c r="CF8" s="36"/>
      <c r="CG8" s="36"/>
      <c r="CH8" s="36"/>
      <c r="CI8" s="36"/>
      <c r="CJ8" s="36"/>
      <c r="CK8" s="36"/>
      <c r="CL8" s="36"/>
      <c r="CM8" s="36"/>
      <c r="CN8" s="36"/>
      <c r="CO8" s="36"/>
      <c r="CP8" s="36"/>
      <c r="CQ8" s="272"/>
      <c r="CR8" s="277">
        <v>2409429</v>
      </c>
      <c r="CS8" s="219"/>
      <c r="CT8" s="219"/>
      <c r="CU8" s="219"/>
      <c r="CV8" s="219"/>
      <c r="CW8" s="219"/>
      <c r="CX8" s="219"/>
      <c r="CY8" s="282"/>
      <c r="CZ8" s="285">
        <v>28.1</v>
      </c>
      <c r="DA8" s="285"/>
      <c r="DB8" s="285"/>
      <c r="DC8" s="285"/>
      <c r="DD8" s="291">
        <v>15750</v>
      </c>
      <c r="DE8" s="219"/>
      <c r="DF8" s="219"/>
      <c r="DG8" s="219"/>
      <c r="DH8" s="219"/>
      <c r="DI8" s="219"/>
      <c r="DJ8" s="219"/>
      <c r="DK8" s="219"/>
      <c r="DL8" s="219"/>
      <c r="DM8" s="219"/>
      <c r="DN8" s="219"/>
      <c r="DO8" s="219"/>
      <c r="DP8" s="282"/>
      <c r="DQ8" s="291">
        <v>1314172</v>
      </c>
      <c r="DR8" s="219"/>
      <c r="DS8" s="219"/>
      <c r="DT8" s="219"/>
      <c r="DU8" s="219"/>
      <c r="DV8" s="219"/>
      <c r="DW8" s="219"/>
      <c r="DX8" s="219"/>
      <c r="DY8" s="219"/>
      <c r="DZ8" s="219"/>
      <c r="EA8" s="219"/>
      <c r="EB8" s="219"/>
      <c r="EC8" s="332"/>
    </row>
    <row r="9" spans="2:143" ht="11.25" customHeight="1">
      <c r="B9" s="263" t="s">
        <v>349</v>
      </c>
      <c r="C9" s="36"/>
      <c r="D9" s="36"/>
      <c r="E9" s="36"/>
      <c r="F9" s="36"/>
      <c r="G9" s="36"/>
      <c r="H9" s="36"/>
      <c r="I9" s="36"/>
      <c r="J9" s="36"/>
      <c r="K9" s="36"/>
      <c r="L9" s="36"/>
      <c r="M9" s="36"/>
      <c r="N9" s="36"/>
      <c r="O9" s="36"/>
      <c r="P9" s="36"/>
      <c r="Q9" s="272"/>
      <c r="R9" s="277">
        <v>698</v>
      </c>
      <c r="S9" s="219"/>
      <c r="T9" s="219"/>
      <c r="U9" s="219"/>
      <c r="V9" s="219"/>
      <c r="W9" s="219"/>
      <c r="X9" s="219"/>
      <c r="Y9" s="282"/>
      <c r="Z9" s="285">
        <v>0</v>
      </c>
      <c r="AA9" s="285"/>
      <c r="AB9" s="285"/>
      <c r="AC9" s="285"/>
      <c r="AD9" s="290">
        <v>698</v>
      </c>
      <c r="AE9" s="290"/>
      <c r="AF9" s="290"/>
      <c r="AG9" s="290"/>
      <c r="AH9" s="290"/>
      <c r="AI9" s="290"/>
      <c r="AJ9" s="290"/>
      <c r="AK9" s="290"/>
      <c r="AL9" s="286">
        <v>0</v>
      </c>
      <c r="AM9" s="240"/>
      <c r="AN9" s="240"/>
      <c r="AO9" s="299"/>
      <c r="AP9" s="263" t="s">
        <v>351</v>
      </c>
      <c r="AQ9" s="36"/>
      <c r="AR9" s="36"/>
      <c r="AS9" s="36"/>
      <c r="AT9" s="36"/>
      <c r="AU9" s="36"/>
      <c r="AV9" s="36"/>
      <c r="AW9" s="36"/>
      <c r="AX9" s="36"/>
      <c r="AY9" s="36"/>
      <c r="AZ9" s="36"/>
      <c r="BA9" s="36"/>
      <c r="BB9" s="36"/>
      <c r="BC9" s="36"/>
      <c r="BD9" s="36"/>
      <c r="BE9" s="36"/>
      <c r="BF9" s="272"/>
      <c r="BG9" s="277">
        <v>351235</v>
      </c>
      <c r="BH9" s="219"/>
      <c r="BI9" s="219"/>
      <c r="BJ9" s="219"/>
      <c r="BK9" s="219"/>
      <c r="BL9" s="219"/>
      <c r="BM9" s="219"/>
      <c r="BN9" s="282"/>
      <c r="BO9" s="285">
        <v>21.8</v>
      </c>
      <c r="BP9" s="285"/>
      <c r="BQ9" s="285"/>
      <c r="BR9" s="285"/>
      <c r="BS9" s="291" t="s">
        <v>208</v>
      </c>
      <c r="BT9" s="219"/>
      <c r="BU9" s="219"/>
      <c r="BV9" s="219"/>
      <c r="BW9" s="219"/>
      <c r="BX9" s="219"/>
      <c r="BY9" s="219"/>
      <c r="BZ9" s="219"/>
      <c r="CA9" s="219"/>
      <c r="CB9" s="332"/>
      <c r="CD9" s="263" t="s">
        <v>353</v>
      </c>
      <c r="CE9" s="36"/>
      <c r="CF9" s="36"/>
      <c r="CG9" s="36"/>
      <c r="CH9" s="36"/>
      <c r="CI9" s="36"/>
      <c r="CJ9" s="36"/>
      <c r="CK9" s="36"/>
      <c r="CL9" s="36"/>
      <c r="CM9" s="36"/>
      <c r="CN9" s="36"/>
      <c r="CO9" s="36"/>
      <c r="CP9" s="36"/>
      <c r="CQ9" s="272"/>
      <c r="CR9" s="277">
        <v>580854</v>
      </c>
      <c r="CS9" s="219"/>
      <c r="CT9" s="219"/>
      <c r="CU9" s="219"/>
      <c r="CV9" s="219"/>
      <c r="CW9" s="219"/>
      <c r="CX9" s="219"/>
      <c r="CY9" s="282"/>
      <c r="CZ9" s="285">
        <v>6.8</v>
      </c>
      <c r="DA9" s="285"/>
      <c r="DB9" s="285"/>
      <c r="DC9" s="285"/>
      <c r="DD9" s="291">
        <v>33929</v>
      </c>
      <c r="DE9" s="219"/>
      <c r="DF9" s="219"/>
      <c r="DG9" s="219"/>
      <c r="DH9" s="219"/>
      <c r="DI9" s="219"/>
      <c r="DJ9" s="219"/>
      <c r="DK9" s="219"/>
      <c r="DL9" s="219"/>
      <c r="DM9" s="219"/>
      <c r="DN9" s="219"/>
      <c r="DO9" s="219"/>
      <c r="DP9" s="282"/>
      <c r="DQ9" s="291">
        <v>462266</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208</v>
      </c>
      <c r="S10" s="219"/>
      <c r="T10" s="219"/>
      <c r="U10" s="219"/>
      <c r="V10" s="219"/>
      <c r="W10" s="219"/>
      <c r="X10" s="219"/>
      <c r="Y10" s="282"/>
      <c r="Z10" s="285" t="s">
        <v>208</v>
      </c>
      <c r="AA10" s="285"/>
      <c r="AB10" s="285"/>
      <c r="AC10" s="285"/>
      <c r="AD10" s="290" t="s">
        <v>208</v>
      </c>
      <c r="AE10" s="290"/>
      <c r="AF10" s="290"/>
      <c r="AG10" s="290"/>
      <c r="AH10" s="290"/>
      <c r="AI10" s="290"/>
      <c r="AJ10" s="290"/>
      <c r="AK10" s="290"/>
      <c r="AL10" s="286" t="s">
        <v>208</v>
      </c>
      <c r="AM10" s="240"/>
      <c r="AN10" s="240"/>
      <c r="AO10" s="299"/>
      <c r="AP10" s="263" t="s">
        <v>199</v>
      </c>
      <c r="AQ10" s="36"/>
      <c r="AR10" s="36"/>
      <c r="AS10" s="36"/>
      <c r="AT10" s="36"/>
      <c r="AU10" s="36"/>
      <c r="AV10" s="36"/>
      <c r="AW10" s="36"/>
      <c r="AX10" s="36"/>
      <c r="AY10" s="36"/>
      <c r="AZ10" s="36"/>
      <c r="BA10" s="36"/>
      <c r="BB10" s="36"/>
      <c r="BC10" s="36"/>
      <c r="BD10" s="36"/>
      <c r="BE10" s="36"/>
      <c r="BF10" s="272"/>
      <c r="BG10" s="277">
        <v>25442</v>
      </c>
      <c r="BH10" s="219"/>
      <c r="BI10" s="219"/>
      <c r="BJ10" s="219"/>
      <c r="BK10" s="219"/>
      <c r="BL10" s="219"/>
      <c r="BM10" s="219"/>
      <c r="BN10" s="282"/>
      <c r="BO10" s="285">
        <v>1.6</v>
      </c>
      <c r="BP10" s="285"/>
      <c r="BQ10" s="285"/>
      <c r="BR10" s="285"/>
      <c r="BS10" s="291" t="s">
        <v>208</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v>8087</v>
      </c>
      <c r="CS10" s="219"/>
      <c r="CT10" s="219"/>
      <c r="CU10" s="219"/>
      <c r="CV10" s="219"/>
      <c r="CW10" s="219"/>
      <c r="CX10" s="219"/>
      <c r="CY10" s="282"/>
      <c r="CZ10" s="285">
        <v>0.1</v>
      </c>
      <c r="DA10" s="285"/>
      <c r="DB10" s="285"/>
      <c r="DC10" s="285"/>
      <c r="DD10" s="291" t="s">
        <v>208</v>
      </c>
      <c r="DE10" s="219"/>
      <c r="DF10" s="219"/>
      <c r="DG10" s="219"/>
      <c r="DH10" s="219"/>
      <c r="DI10" s="219"/>
      <c r="DJ10" s="219"/>
      <c r="DK10" s="219"/>
      <c r="DL10" s="219"/>
      <c r="DM10" s="219"/>
      <c r="DN10" s="219"/>
      <c r="DO10" s="219"/>
      <c r="DP10" s="282"/>
      <c r="DQ10" s="291">
        <v>3143</v>
      </c>
      <c r="DR10" s="219"/>
      <c r="DS10" s="219"/>
      <c r="DT10" s="219"/>
      <c r="DU10" s="219"/>
      <c r="DV10" s="219"/>
      <c r="DW10" s="219"/>
      <c r="DX10" s="219"/>
      <c r="DY10" s="219"/>
      <c r="DZ10" s="219"/>
      <c r="EA10" s="219"/>
      <c r="EB10" s="219"/>
      <c r="EC10" s="332"/>
    </row>
    <row r="11" spans="2:143" ht="11.25" customHeight="1">
      <c r="B11" s="263" t="s">
        <v>104</v>
      </c>
      <c r="C11" s="36"/>
      <c r="D11" s="36"/>
      <c r="E11" s="36"/>
      <c r="F11" s="36"/>
      <c r="G11" s="36"/>
      <c r="H11" s="36"/>
      <c r="I11" s="36"/>
      <c r="J11" s="36"/>
      <c r="K11" s="36"/>
      <c r="L11" s="36"/>
      <c r="M11" s="36"/>
      <c r="N11" s="36"/>
      <c r="O11" s="36"/>
      <c r="P11" s="36"/>
      <c r="Q11" s="272"/>
      <c r="R11" s="277">
        <v>210550</v>
      </c>
      <c r="S11" s="219"/>
      <c r="T11" s="219"/>
      <c r="U11" s="219"/>
      <c r="V11" s="219"/>
      <c r="W11" s="219"/>
      <c r="X11" s="219"/>
      <c r="Y11" s="282"/>
      <c r="Z11" s="286">
        <v>2.4</v>
      </c>
      <c r="AA11" s="240"/>
      <c r="AB11" s="240"/>
      <c r="AC11" s="288"/>
      <c r="AD11" s="291">
        <v>210550</v>
      </c>
      <c r="AE11" s="219"/>
      <c r="AF11" s="219"/>
      <c r="AG11" s="219"/>
      <c r="AH11" s="219"/>
      <c r="AI11" s="219"/>
      <c r="AJ11" s="219"/>
      <c r="AK11" s="282"/>
      <c r="AL11" s="286">
        <v>4.2</v>
      </c>
      <c r="AM11" s="240"/>
      <c r="AN11" s="240"/>
      <c r="AO11" s="299"/>
      <c r="AP11" s="263" t="s">
        <v>355</v>
      </c>
      <c r="AQ11" s="36"/>
      <c r="AR11" s="36"/>
      <c r="AS11" s="36"/>
      <c r="AT11" s="36"/>
      <c r="AU11" s="36"/>
      <c r="AV11" s="36"/>
      <c r="AW11" s="36"/>
      <c r="AX11" s="36"/>
      <c r="AY11" s="36"/>
      <c r="AZ11" s="36"/>
      <c r="BA11" s="36"/>
      <c r="BB11" s="36"/>
      <c r="BC11" s="36"/>
      <c r="BD11" s="36"/>
      <c r="BE11" s="36"/>
      <c r="BF11" s="272"/>
      <c r="BG11" s="277">
        <v>25999</v>
      </c>
      <c r="BH11" s="219"/>
      <c r="BI11" s="219"/>
      <c r="BJ11" s="219"/>
      <c r="BK11" s="219"/>
      <c r="BL11" s="219"/>
      <c r="BM11" s="219"/>
      <c r="BN11" s="282"/>
      <c r="BO11" s="285">
        <v>1.6</v>
      </c>
      <c r="BP11" s="285"/>
      <c r="BQ11" s="285"/>
      <c r="BR11" s="285"/>
      <c r="BS11" s="291" t="s">
        <v>208</v>
      </c>
      <c r="BT11" s="219"/>
      <c r="BU11" s="219"/>
      <c r="BV11" s="219"/>
      <c r="BW11" s="219"/>
      <c r="BX11" s="219"/>
      <c r="BY11" s="219"/>
      <c r="BZ11" s="219"/>
      <c r="CA11" s="219"/>
      <c r="CB11" s="332"/>
      <c r="CD11" s="263" t="s">
        <v>358</v>
      </c>
      <c r="CE11" s="36"/>
      <c r="CF11" s="36"/>
      <c r="CG11" s="36"/>
      <c r="CH11" s="36"/>
      <c r="CI11" s="36"/>
      <c r="CJ11" s="36"/>
      <c r="CK11" s="36"/>
      <c r="CL11" s="36"/>
      <c r="CM11" s="36"/>
      <c r="CN11" s="36"/>
      <c r="CO11" s="36"/>
      <c r="CP11" s="36"/>
      <c r="CQ11" s="272"/>
      <c r="CR11" s="277">
        <v>846024</v>
      </c>
      <c r="CS11" s="219"/>
      <c r="CT11" s="219"/>
      <c r="CU11" s="219"/>
      <c r="CV11" s="219"/>
      <c r="CW11" s="219"/>
      <c r="CX11" s="219"/>
      <c r="CY11" s="282"/>
      <c r="CZ11" s="285">
        <v>9.9</v>
      </c>
      <c r="DA11" s="285"/>
      <c r="DB11" s="285"/>
      <c r="DC11" s="285"/>
      <c r="DD11" s="291">
        <v>460895</v>
      </c>
      <c r="DE11" s="219"/>
      <c r="DF11" s="219"/>
      <c r="DG11" s="219"/>
      <c r="DH11" s="219"/>
      <c r="DI11" s="219"/>
      <c r="DJ11" s="219"/>
      <c r="DK11" s="219"/>
      <c r="DL11" s="219"/>
      <c r="DM11" s="219"/>
      <c r="DN11" s="219"/>
      <c r="DO11" s="219"/>
      <c r="DP11" s="282"/>
      <c r="DQ11" s="291">
        <v>281240</v>
      </c>
      <c r="DR11" s="219"/>
      <c r="DS11" s="219"/>
      <c r="DT11" s="219"/>
      <c r="DU11" s="219"/>
      <c r="DV11" s="219"/>
      <c r="DW11" s="219"/>
      <c r="DX11" s="219"/>
      <c r="DY11" s="219"/>
      <c r="DZ11" s="219"/>
      <c r="EA11" s="219"/>
      <c r="EB11" s="219"/>
      <c r="EC11" s="332"/>
    </row>
    <row r="12" spans="2:143" ht="11.25" customHeight="1">
      <c r="B12" s="263" t="s">
        <v>150</v>
      </c>
      <c r="C12" s="36"/>
      <c r="D12" s="36"/>
      <c r="E12" s="36"/>
      <c r="F12" s="36"/>
      <c r="G12" s="36"/>
      <c r="H12" s="36"/>
      <c r="I12" s="36"/>
      <c r="J12" s="36"/>
      <c r="K12" s="36"/>
      <c r="L12" s="36"/>
      <c r="M12" s="36"/>
      <c r="N12" s="36"/>
      <c r="O12" s="36"/>
      <c r="P12" s="36"/>
      <c r="Q12" s="272"/>
      <c r="R12" s="277" t="s">
        <v>208</v>
      </c>
      <c r="S12" s="219"/>
      <c r="T12" s="219"/>
      <c r="U12" s="219"/>
      <c r="V12" s="219"/>
      <c r="W12" s="219"/>
      <c r="X12" s="219"/>
      <c r="Y12" s="282"/>
      <c r="Z12" s="285" t="s">
        <v>208</v>
      </c>
      <c r="AA12" s="285"/>
      <c r="AB12" s="285"/>
      <c r="AC12" s="285"/>
      <c r="AD12" s="290" t="s">
        <v>208</v>
      </c>
      <c r="AE12" s="290"/>
      <c r="AF12" s="290"/>
      <c r="AG12" s="290"/>
      <c r="AH12" s="290"/>
      <c r="AI12" s="290"/>
      <c r="AJ12" s="290"/>
      <c r="AK12" s="290"/>
      <c r="AL12" s="286" t="s">
        <v>208</v>
      </c>
      <c r="AM12" s="240"/>
      <c r="AN12" s="240"/>
      <c r="AO12" s="299"/>
      <c r="AP12" s="263" t="s">
        <v>359</v>
      </c>
      <c r="AQ12" s="36"/>
      <c r="AR12" s="36"/>
      <c r="AS12" s="36"/>
      <c r="AT12" s="36"/>
      <c r="AU12" s="36"/>
      <c r="AV12" s="36"/>
      <c r="AW12" s="36"/>
      <c r="AX12" s="36"/>
      <c r="AY12" s="36"/>
      <c r="AZ12" s="36"/>
      <c r="BA12" s="36"/>
      <c r="BB12" s="36"/>
      <c r="BC12" s="36"/>
      <c r="BD12" s="36"/>
      <c r="BE12" s="36"/>
      <c r="BF12" s="272"/>
      <c r="BG12" s="277">
        <v>1043791</v>
      </c>
      <c r="BH12" s="219"/>
      <c r="BI12" s="219"/>
      <c r="BJ12" s="219"/>
      <c r="BK12" s="219"/>
      <c r="BL12" s="219"/>
      <c r="BM12" s="219"/>
      <c r="BN12" s="282"/>
      <c r="BO12" s="285">
        <v>64.900000000000006</v>
      </c>
      <c r="BP12" s="285"/>
      <c r="BQ12" s="285"/>
      <c r="BR12" s="285"/>
      <c r="BS12" s="291" t="s">
        <v>208</v>
      </c>
      <c r="BT12" s="219"/>
      <c r="BU12" s="219"/>
      <c r="BV12" s="219"/>
      <c r="BW12" s="219"/>
      <c r="BX12" s="219"/>
      <c r="BY12" s="219"/>
      <c r="BZ12" s="219"/>
      <c r="CA12" s="219"/>
      <c r="CB12" s="332"/>
      <c r="CD12" s="263" t="s">
        <v>90</v>
      </c>
      <c r="CE12" s="36"/>
      <c r="CF12" s="36"/>
      <c r="CG12" s="36"/>
      <c r="CH12" s="36"/>
      <c r="CI12" s="36"/>
      <c r="CJ12" s="36"/>
      <c r="CK12" s="36"/>
      <c r="CL12" s="36"/>
      <c r="CM12" s="36"/>
      <c r="CN12" s="36"/>
      <c r="CO12" s="36"/>
      <c r="CP12" s="36"/>
      <c r="CQ12" s="272"/>
      <c r="CR12" s="277">
        <v>273044</v>
      </c>
      <c r="CS12" s="219"/>
      <c r="CT12" s="219"/>
      <c r="CU12" s="219"/>
      <c r="CV12" s="219"/>
      <c r="CW12" s="219"/>
      <c r="CX12" s="219"/>
      <c r="CY12" s="282"/>
      <c r="CZ12" s="285">
        <v>3.2</v>
      </c>
      <c r="DA12" s="285"/>
      <c r="DB12" s="285"/>
      <c r="DC12" s="285"/>
      <c r="DD12" s="291">
        <v>32714</v>
      </c>
      <c r="DE12" s="219"/>
      <c r="DF12" s="219"/>
      <c r="DG12" s="219"/>
      <c r="DH12" s="219"/>
      <c r="DI12" s="219"/>
      <c r="DJ12" s="219"/>
      <c r="DK12" s="219"/>
      <c r="DL12" s="219"/>
      <c r="DM12" s="219"/>
      <c r="DN12" s="219"/>
      <c r="DO12" s="219"/>
      <c r="DP12" s="282"/>
      <c r="DQ12" s="291">
        <v>122269</v>
      </c>
      <c r="DR12" s="219"/>
      <c r="DS12" s="219"/>
      <c r="DT12" s="219"/>
      <c r="DU12" s="219"/>
      <c r="DV12" s="219"/>
      <c r="DW12" s="219"/>
      <c r="DX12" s="219"/>
      <c r="DY12" s="219"/>
      <c r="DZ12" s="219"/>
      <c r="EA12" s="219"/>
      <c r="EB12" s="219"/>
      <c r="EC12" s="332"/>
    </row>
    <row r="13" spans="2:143" ht="11.25" customHeight="1">
      <c r="B13" s="263" t="s">
        <v>360</v>
      </c>
      <c r="C13" s="36"/>
      <c r="D13" s="36"/>
      <c r="E13" s="36"/>
      <c r="F13" s="36"/>
      <c r="G13" s="36"/>
      <c r="H13" s="36"/>
      <c r="I13" s="36"/>
      <c r="J13" s="36"/>
      <c r="K13" s="36"/>
      <c r="L13" s="36"/>
      <c r="M13" s="36"/>
      <c r="N13" s="36"/>
      <c r="O13" s="36"/>
      <c r="P13" s="36"/>
      <c r="Q13" s="272"/>
      <c r="R13" s="277" t="s">
        <v>208</v>
      </c>
      <c r="S13" s="219"/>
      <c r="T13" s="219"/>
      <c r="U13" s="219"/>
      <c r="V13" s="219"/>
      <c r="W13" s="219"/>
      <c r="X13" s="219"/>
      <c r="Y13" s="282"/>
      <c r="Z13" s="285" t="s">
        <v>208</v>
      </c>
      <c r="AA13" s="285"/>
      <c r="AB13" s="285"/>
      <c r="AC13" s="285"/>
      <c r="AD13" s="290" t="s">
        <v>208</v>
      </c>
      <c r="AE13" s="290"/>
      <c r="AF13" s="290"/>
      <c r="AG13" s="290"/>
      <c r="AH13" s="290"/>
      <c r="AI13" s="290"/>
      <c r="AJ13" s="290"/>
      <c r="AK13" s="290"/>
      <c r="AL13" s="286" t="s">
        <v>208</v>
      </c>
      <c r="AM13" s="240"/>
      <c r="AN13" s="240"/>
      <c r="AO13" s="299"/>
      <c r="AP13" s="263" t="s">
        <v>361</v>
      </c>
      <c r="AQ13" s="36"/>
      <c r="AR13" s="36"/>
      <c r="AS13" s="36"/>
      <c r="AT13" s="36"/>
      <c r="AU13" s="36"/>
      <c r="AV13" s="36"/>
      <c r="AW13" s="36"/>
      <c r="AX13" s="36"/>
      <c r="AY13" s="36"/>
      <c r="AZ13" s="36"/>
      <c r="BA13" s="36"/>
      <c r="BB13" s="36"/>
      <c r="BC13" s="36"/>
      <c r="BD13" s="36"/>
      <c r="BE13" s="36"/>
      <c r="BF13" s="272"/>
      <c r="BG13" s="277">
        <v>910391</v>
      </c>
      <c r="BH13" s="219"/>
      <c r="BI13" s="219"/>
      <c r="BJ13" s="219"/>
      <c r="BK13" s="219"/>
      <c r="BL13" s="219"/>
      <c r="BM13" s="219"/>
      <c r="BN13" s="282"/>
      <c r="BO13" s="285">
        <v>56.6</v>
      </c>
      <c r="BP13" s="285"/>
      <c r="BQ13" s="285"/>
      <c r="BR13" s="285"/>
      <c r="BS13" s="291" t="s">
        <v>208</v>
      </c>
      <c r="BT13" s="219"/>
      <c r="BU13" s="219"/>
      <c r="BV13" s="219"/>
      <c r="BW13" s="219"/>
      <c r="BX13" s="219"/>
      <c r="BY13" s="219"/>
      <c r="BZ13" s="219"/>
      <c r="CA13" s="219"/>
      <c r="CB13" s="332"/>
      <c r="CD13" s="263" t="s">
        <v>363</v>
      </c>
      <c r="CE13" s="36"/>
      <c r="CF13" s="36"/>
      <c r="CG13" s="36"/>
      <c r="CH13" s="36"/>
      <c r="CI13" s="36"/>
      <c r="CJ13" s="36"/>
      <c r="CK13" s="36"/>
      <c r="CL13" s="36"/>
      <c r="CM13" s="36"/>
      <c r="CN13" s="36"/>
      <c r="CO13" s="36"/>
      <c r="CP13" s="36"/>
      <c r="CQ13" s="272"/>
      <c r="CR13" s="277">
        <v>796716</v>
      </c>
      <c r="CS13" s="219"/>
      <c r="CT13" s="219"/>
      <c r="CU13" s="219"/>
      <c r="CV13" s="219"/>
      <c r="CW13" s="219"/>
      <c r="CX13" s="219"/>
      <c r="CY13" s="282"/>
      <c r="CZ13" s="285">
        <v>9.3000000000000007</v>
      </c>
      <c r="DA13" s="285"/>
      <c r="DB13" s="285"/>
      <c r="DC13" s="285"/>
      <c r="DD13" s="291">
        <v>457664</v>
      </c>
      <c r="DE13" s="219"/>
      <c r="DF13" s="219"/>
      <c r="DG13" s="219"/>
      <c r="DH13" s="219"/>
      <c r="DI13" s="219"/>
      <c r="DJ13" s="219"/>
      <c r="DK13" s="219"/>
      <c r="DL13" s="219"/>
      <c r="DM13" s="219"/>
      <c r="DN13" s="219"/>
      <c r="DO13" s="219"/>
      <c r="DP13" s="282"/>
      <c r="DQ13" s="291">
        <v>364177</v>
      </c>
      <c r="DR13" s="219"/>
      <c r="DS13" s="219"/>
      <c r="DT13" s="219"/>
      <c r="DU13" s="219"/>
      <c r="DV13" s="219"/>
      <c r="DW13" s="219"/>
      <c r="DX13" s="219"/>
      <c r="DY13" s="219"/>
      <c r="DZ13" s="219"/>
      <c r="EA13" s="219"/>
      <c r="EB13" s="219"/>
      <c r="EC13" s="332"/>
    </row>
    <row r="14" spans="2:143" ht="11.25" customHeight="1">
      <c r="B14" s="263" t="s">
        <v>364</v>
      </c>
      <c r="C14" s="36"/>
      <c r="D14" s="36"/>
      <c r="E14" s="36"/>
      <c r="F14" s="36"/>
      <c r="G14" s="36"/>
      <c r="H14" s="36"/>
      <c r="I14" s="36"/>
      <c r="J14" s="36"/>
      <c r="K14" s="36"/>
      <c r="L14" s="36"/>
      <c r="M14" s="36"/>
      <c r="N14" s="36"/>
      <c r="O14" s="36"/>
      <c r="P14" s="36"/>
      <c r="Q14" s="272"/>
      <c r="R14" s="277">
        <v>9676</v>
      </c>
      <c r="S14" s="219"/>
      <c r="T14" s="219"/>
      <c r="U14" s="219"/>
      <c r="V14" s="219"/>
      <c r="W14" s="219"/>
      <c r="X14" s="219"/>
      <c r="Y14" s="282"/>
      <c r="Z14" s="285">
        <v>0.1</v>
      </c>
      <c r="AA14" s="285"/>
      <c r="AB14" s="285"/>
      <c r="AC14" s="285"/>
      <c r="AD14" s="290">
        <v>9676</v>
      </c>
      <c r="AE14" s="290"/>
      <c r="AF14" s="290"/>
      <c r="AG14" s="290"/>
      <c r="AH14" s="290"/>
      <c r="AI14" s="290"/>
      <c r="AJ14" s="290"/>
      <c r="AK14" s="290"/>
      <c r="AL14" s="286">
        <v>0.2</v>
      </c>
      <c r="AM14" s="240"/>
      <c r="AN14" s="240"/>
      <c r="AO14" s="299"/>
      <c r="AP14" s="263" t="s">
        <v>229</v>
      </c>
      <c r="AQ14" s="36"/>
      <c r="AR14" s="36"/>
      <c r="AS14" s="36"/>
      <c r="AT14" s="36"/>
      <c r="AU14" s="36"/>
      <c r="AV14" s="36"/>
      <c r="AW14" s="36"/>
      <c r="AX14" s="36"/>
      <c r="AY14" s="36"/>
      <c r="AZ14" s="36"/>
      <c r="BA14" s="36"/>
      <c r="BB14" s="36"/>
      <c r="BC14" s="36"/>
      <c r="BD14" s="36"/>
      <c r="BE14" s="36"/>
      <c r="BF14" s="272"/>
      <c r="BG14" s="277">
        <v>42803</v>
      </c>
      <c r="BH14" s="219"/>
      <c r="BI14" s="219"/>
      <c r="BJ14" s="219"/>
      <c r="BK14" s="219"/>
      <c r="BL14" s="219"/>
      <c r="BM14" s="219"/>
      <c r="BN14" s="282"/>
      <c r="BO14" s="285">
        <v>2.7</v>
      </c>
      <c r="BP14" s="285"/>
      <c r="BQ14" s="285"/>
      <c r="BR14" s="285"/>
      <c r="BS14" s="291" t="s">
        <v>208</v>
      </c>
      <c r="BT14" s="219"/>
      <c r="BU14" s="219"/>
      <c r="BV14" s="219"/>
      <c r="BW14" s="219"/>
      <c r="BX14" s="219"/>
      <c r="BY14" s="219"/>
      <c r="BZ14" s="219"/>
      <c r="CA14" s="219"/>
      <c r="CB14" s="332"/>
      <c r="CD14" s="263" t="s">
        <v>366</v>
      </c>
      <c r="CE14" s="36"/>
      <c r="CF14" s="36"/>
      <c r="CG14" s="36"/>
      <c r="CH14" s="36"/>
      <c r="CI14" s="36"/>
      <c r="CJ14" s="36"/>
      <c r="CK14" s="36"/>
      <c r="CL14" s="36"/>
      <c r="CM14" s="36"/>
      <c r="CN14" s="36"/>
      <c r="CO14" s="36"/>
      <c r="CP14" s="36"/>
      <c r="CQ14" s="272"/>
      <c r="CR14" s="277">
        <v>423907</v>
      </c>
      <c r="CS14" s="219"/>
      <c r="CT14" s="219"/>
      <c r="CU14" s="219"/>
      <c r="CV14" s="219"/>
      <c r="CW14" s="219"/>
      <c r="CX14" s="219"/>
      <c r="CY14" s="282"/>
      <c r="CZ14" s="285">
        <v>4.9000000000000004</v>
      </c>
      <c r="DA14" s="285"/>
      <c r="DB14" s="285"/>
      <c r="DC14" s="285"/>
      <c r="DD14" s="291">
        <v>27202</v>
      </c>
      <c r="DE14" s="219"/>
      <c r="DF14" s="219"/>
      <c r="DG14" s="219"/>
      <c r="DH14" s="219"/>
      <c r="DI14" s="219"/>
      <c r="DJ14" s="219"/>
      <c r="DK14" s="219"/>
      <c r="DL14" s="219"/>
      <c r="DM14" s="219"/>
      <c r="DN14" s="219"/>
      <c r="DO14" s="219"/>
      <c r="DP14" s="282"/>
      <c r="DQ14" s="291">
        <v>333601</v>
      </c>
      <c r="DR14" s="219"/>
      <c r="DS14" s="219"/>
      <c r="DT14" s="219"/>
      <c r="DU14" s="219"/>
      <c r="DV14" s="219"/>
      <c r="DW14" s="219"/>
      <c r="DX14" s="219"/>
      <c r="DY14" s="219"/>
      <c r="DZ14" s="219"/>
      <c r="EA14" s="219"/>
      <c r="EB14" s="219"/>
      <c r="EC14" s="332"/>
    </row>
    <row r="15" spans="2:143" ht="11.25" customHeight="1">
      <c r="B15" s="263" t="s">
        <v>333</v>
      </c>
      <c r="C15" s="36"/>
      <c r="D15" s="36"/>
      <c r="E15" s="36"/>
      <c r="F15" s="36"/>
      <c r="G15" s="36"/>
      <c r="H15" s="36"/>
      <c r="I15" s="36"/>
      <c r="J15" s="36"/>
      <c r="K15" s="36"/>
      <c r="L15" s="36"/>
      <c r="M15" s="36"/>
      <c r="N15" s="36"/>
      <c r="O15" s="36"/>
      <c r="P15" s="36"/>
      <c r="Q15" s="272"/>
      <c r="R15" s="277" t="s">
        <v>208</v>
      </c>
      <c r="S15" s="219"/>
      <c r="T15" s="219"/>
      <c r="U15" s="219"/>
      <c r="V15" s="219"/>
      <c r="W15" s="219"/>
      <c r="X15" s="219"/>
      <c r="Y15" s="282"/>
      <c r="Z15" s="285" t="s">
        <v>208</v>
      </c>
      <c r="AA15" s="285"/>
      <c r="AB15" s="285"/>
      <c r="AC15" s="285"/>
      <c r="AD15" s="290" t="s">
        <v>208</v>
      </c>
      <c r="AE15" s="290"/>
      <c r="AF15" s="290"/>
      <c r="AG15" s="290"/>
      <c r="AH15" s="290"/>
      <c r="AI15" s="290"/>
      <c r="AJ15" s="290"/>
      <c r="AK15" s="290"/>
      <c r="AL15" s="286" t="s">
        <v>208</v>
      </c>
      <c r="AM15" s="240"/>
      <c r="AN15" s="240"/>
      <c r="AO15" s="299"/>
      <c r="AP15" s="263" t="s">
        <v>367</v>
      </c>
      <c r="AQ15" s="36"/>
      <c r="AR15" s="36"/>
      <c r="AS15" s="36"/>
      <c r="AT15" s="36"/>
      <c r="AU15" s="36"/>
      <c r="AV15" s="36"/>
      <c r="AW15" s="36"/>
      <c r="AX15" s="36"/>
      <c r="AY15" s="36"/>
      <c r="AZ15" s="36"/>
      <c r="BA15" s="36"/>
      <c r="BB15" s="36"/>
      <c r="BC15" s="36"/>
      <c r="BD15" s="36"/>
      <c r="BE15" s="36"/>
      <c r="BF15" s="272"/>
      <c r="BG15" s="277">
        <v>95727</v>
      </c>
      <c r="BH15" s="219"/>
      <c r="BI15" s="219"/>
      <c r="BJ15" s="219"/>
      <c r="BK15" s="219"/>
      <c r="BL15" s="219"/>
      <c r="BM15" s="219"/>
      <c r="BN15" s="282"/>
      <c r="BO15" s="285">
        <v>6</v>
      </c>
      <c r="BP15" s="285"/>
      <c r="BQ15" s="285"/>
      <c r="BR15" s="285"/>
      <c r="BS15" s="291" t="s">
        <v>208</v>
      </c>
      <c r="BT15" s="219"/>
      <c r="BU15" s="219"/>
      <c r="BV15" s="219"/>
      <c r="BW15" s="219"/>
      <c r="BX15" s="219"/>
      <c r="BY15" s="219"/>
      <c r="BZ15" s="219"/>
      <c r="CA15" s="219"/>
      <c r="CB15" s="332"/>
      <c r="CD15" s="263" t="s">
        <v>368</v>
      </c>
      <c r="CE15" s="36"/>
      <c r="CF15" s="36"/>
      <c r="CG15" s="36"/>
      <c r="CH15" s="36"/>
      <c r="CI15" s="36"/>
      <c r="CJ15" s="36"/>
      <c r="CK15" s="36"/>
      <c r="CL15" s="36"/>
      <c r="CM15" s="36"/>
      <c r="CN15" s="36"/>
      <c r="CO15" s="36"/>
      <c r="CP15" s="36"/>
      <c r="CQ15" s="272"/>
      <c r="CR15" s="277">
        <v>884536</v>
      </c>
      <c r="CS15" s="219"/>
      <c r="CT15" s="219"/>
      <c r="CU15" s="219"/>
      <c r="CV15" s="219"/>
      <c r="CW15" s="219"/>
      <c r="CX15" s="219"/>
      <c r="CY15" s="282"/>
      <c r="CZ15" s="285">
        <v>10.3</v>
      </c>
      <c r="DA15" s="285"/>
      <c r="DB15" s="285"/>
      <c r="DC15" s="285"/>
      <c r="DD15" s="291">
        <v>101463</v>
      </c>
      <c r="DE15" s="219"/>
      <c r="DF15" s="219"/>
      <c r="DG15" s="219"/>
      <c r="DH15" s="219"/>
      <c r="DI15" s="219"/>
      <c r="DJ15" s="219"/>
      <c r="DK15" s="219"/>
      <c r="DL15" s="219"/>
      <c r="DM15" s="219"/>
      <c r="DN15" s="219"/>
      <c r="DO15" s="219"/>
      <c r="DP15" s="282"/>
      <c r="DQ15" s="291">
        <v>757084</v>
      </c>
      <c r="DR15" s="219"/>
      <c r="DS15" s="219"/>
      <c r="DT15" s="219"/>
      <c r="DU15" s="219"/>
      <c r="DV15" s="219"/>
      <c r="DW15" s="219"/>
      <c r="DX15" s="219"/>
      <c r="DY15" s="219"/>
      <c r="DZ15" s="219"/>
      <c r="EA15" s="219"/>
      <c r="EB15" s="219"/>
      <c r="EC15" s="332"/>
    </row>
    <row r="16" spans="2:143" ht="11.25" customHeight="1">
      <c r="B16" s="263" t="s">
        <v>369</v>
      </c>
      <c r="C16" s="36"/>
      <c r="D16" s="36"/>
      <c r="E16" s="36"/>
      <c r="F16" s="36"/>
      <c r="G16" s="36"/>
      <c r="H16" s="36"/>
      <c r="I16" s="36"/>
      <c r="J16" s="36"/>
      <c r="K16" s="36"/>
      <c r="L16" s="36"/>
      <c r="M16" s="36"/>
      <c r="N16" s="36"/>
      <c r="O16" s="36"/>
      <c r="P16" s="36"/>
      <c r="Q16" s="272"/>
      <c r="R16" s="277">
        <v>2378</v>
      </c>
      <c r="S16" s="219"/>
      <c r="T16" s="219"/>
      <c r="U16" s="219"/>
      <c r="V16" s="219"/>
      <c r="W16" s="219"/>
      <c r="X16" s="219"/>
      <c r="Y16" s="282"/>
      <c r="Z16" s="285">
        <v>0</v>
      </c>
      <c r="AA16" s="285"/>
      <c r="AB16" s="285"/>
      <c r="AC16" s="285"/>
      <c r="AD16" s="290">
        <v>2378</v>
      </c>
      <c r="AE16" s="290"/>
      <c r="AF16" s="290"/>
      <c r="AG16" s="290"/>
      <c r="AH16" s="290"/>
      <c r="AI16" s="290"/>
      <c r="AJ16" s="290"/>
      <c r="AK16" s="290"/>
      <c r="AL16" s="286">
        <v>0</v>
      </c>
      <c r="AM16" s="240"/>
      <c r="AN16" s="240"/>
      <c r="AO16" s="299"/>
      <c r="AP16" s="263" t="s">
        <v>370</v>
      </c>
      <c r="AQ16" s="36"/>
      <c r="AR16" s="36"/>
      <c r="AS16" s="36"/>
      <c r="AT16" s="36"/>
      <c r="AU16" s="36"/>
      <c r="AV16" s="36"/>
      <c r="AW16" s="36"/>
      <c r="AX16" s="36"/>
      <c r="AY16" s="36"/>
      <c r="AZ16" s="36"/>
      <c r="BA16" s="36"/>
      <c r="BB16" s="36"/>
      <c r="BC16" s="36"/>
      <c r="BD16" s="36"/>
      <c r="BE16" s="36"/>
      <c r="BF16" s="272"/>
      <c r="BG16" s="277" t="s">
        <v>208</v>
      </c>
      <c r="BH16" s="219"/>
      <c r="BI16" s="219"/>
      <c r="BJ16" s="219"/>
      <c r="BK16" s="219"/>
      <c r="BL16" s="219"/>
      <c r="BM16" s="219"/>
      <c r="BN16" s="282"/>
      <c r="BO16" s="285" t="s">
        <v>208</v>
      </c>
      <c r="BP16" s="285"/>
      <c r="BQ16" s="285"/>
      <c r="BR16" s="285"/>
      <c r="BS16" s="291" t="s">
        <v>208</v>
      </c>
      <c r="BT16" s="219"/>
      <c r="BU16" s="219"/>
      <c r="BV16" s="219"/>
      <c r="BW16" s="219"/>
      <c r="BX16" s="219"/>
      <c r="BY16" s="219"/>
      <c r="BZ16" s="219"/>
      <c r="CA16" s="219"/>
      <c r="CB16" s="332"/>
      <c r="CD16" s="263" t="s">
        <v>371</v>
      </c>
      <c r="CE16" s="36"/>
      <c r="CF16" s="36"/>
      <c r="CG16" s="36"/>
      <c r="CH16" s="36"/>
      <c r="CI16" s="36"/>
      <c r="CJ16" s="36"/>
      <c r="CK16" s="36"/>
      <c r="CL16" s="36"/>
      <c r="CM16" s="36"/>
      <c r="CN16" s="36"/>
      <c r="CO16" s="36"/>
      <c r="CP16" s="36"/>
      <c r="CQ16" s="272"/>
      <c r="CR16" s="277">
        <v>194077</v>
      </c>
      <c r="CS16" s="219"/>
      <c r="CT16" s="219"/>
      <c r="CU16" s="219"/>
      <c r="CV16" s="219"/>
      <c r="CW16" s="219"/>
      <c r="CX16" s="219"/>
      <c r="CY16" s="282"/>
      <c r="CZ16" s="285">
        <v>2.2999999999999998</v>
      </c>
      <c r="DA16" s="285"/>
      <c r="DB16" s="285"/>
      <c r="DC16" s="285"/>
      <c r="DD16" s="291" t="s">
        <v>208</v>
      </c>
      <c r="DE16" s="219"/>
      <c r="DF16" s="219"/>
      <c r="DG16" s="219"/>
      <c r="DH16" s="219"/>
      <c r="DI16" s="219"/>
      <c r="DJ16" s="219"/>
      <c r="DK16" s="219"/>
      <c r="DL16" s="219"/>
      <c r="DM16" s="219"/>
      <c r="DN16" s="219"/>
      <c r="DO16" s="219"/>
      <c r="DP16" s="282"/>
      <c r="DQ16" s="291" t="s">
        <v>208</v>
      </c>
      <c r="DR16" s="219"/>
      <c r="DS16" s="219"/>
      <c r="DT16" s="219"/>
      <c r="DU16" s="219"/>
      <c r="DV16" s="219"/>
      <c r="DW16" s="219"/>
      <c r="DX16" s="219"/>
      <c r="DY16" s="219"/>
      <c r="DZ16" s="219"/>
      <c r="EA16" s="219"/>
      <c r="EB16" s="219"/>
      <c r="EC16" s="332"/>
    </row>
    <row r="17" spans="2:133" ht="11.25" customHeight="1">
      <c r="B17" s="263" t="s">
        <v>372</v>
      </c>
      <c r="C17" s="36"/>
      <c r="D17" s="36"/>
      <c r="E17" s="36"/>
      <c r="F17" s="36"/>
      <c r="G17" s="36"/>
      <c r="H17" s="36"/>
      <c r="I17" s="36"/>
      <c r="J17" s="36"/>
      <c r="K17" s="36"/>
      <c r="L17" s="36"/>
      <c r="M17" s="36"/>
      <c r="N17" s="36"/>
      <c r="O17" s="36"/>
      <c r="P17" s="36"/>
      <c r="Q17" s="272"/>
      <c r="R17" s="277">
        <v>18643</v>
      </c>
      <c r="S17" s="219"/>
      <c r="T17" s="219"/>
      <c r="U17" s="219"/>
      <c r="V17" s="219"/>
      <c r="W17" s="219"/>
      <c r="X17" s="219"/>
      <c r="Y17" s="282"/>
      <c r="Z17" s="285">
        <v>0.2</v>
      </c>
      <c r="AA17" s="285"/>
      <c r="AB17" s="285"/>
      <c r="AC17" s="285"/>
      <c r="AD17" s="290">
        <v>18643</v>
      </c>
      <c r="AE17" s="290"/>
      <c r="AF17" s="290"/>
      <c r="AG17" s="290"/>
      <c r="AH17" s="290"/>
      <c r="AI17" s="290"/>
      <c r="AJ17" s="290"/>
      <c r="AK17" s="290"/>
      <c r="AL17" s="286">
        <v>0.4</v>
      </c>
      <c r="AM17" s="240"/>
      <c r="AN17" s="240"/>
      <c r="AO17" s="299"/>
      <c r="AP17" s="263" t="s">
        <v>373</v>
      </c>
      <c r="AQ17" s="36"/>
      <c r="AR17" s="36"/>
      <c r="AS17" s="36"/>
      <c r="AT17" s="36"/>
      <c r="AU17" s="36"/>
      <c r="AV17" s="36"/>
      <c r="AW17" s="36"/>
      <c r="AX17" s="36"/>
      <c r="AY17" s="36"/>
      <c r="AZ17" s="36"/>
      <c r="BA17" s="36"/>
      <c r="BB17" s="36"/>
      <c r="BC17" s="36"/>
      <c r="BD17" s="36"/>
      <c r="BE17" s="36"/>
      <c r="BF17" s="272"/>
      <c r="BG17" s="277" t="s">
        <v>208</v>
      </c>
      <c r="BH17" s="219"/>
      <c r="BI17" s="219"/>
      <c r="BJ17" s="219"/>
      <c r="BK17" s="219"/>
      <c r="BL17" s="219"/>
      <c r="BM17" s="219"/>
      <c r="BN17" s="282"/>
      <c r="BO17" s="285" t="s">
        <v>208</v>
      </c>
      <c r="BP17" s="285"/>
      <c r="BQ17" s="285"/>
      <c r="BR17" s="285"/>
      <c r="BS17" s="291" t="s">
        <v>208</v>
      </c>
      <c r="BT17" s="219"/>
      <c r="BU17" s="219"/>
      <c r="BV17" s="219"/>
      <c r="BW17" s="219"/>
      <c r="BX17" s="219"/>
      <c r="BY17" s="219"/>
      <c r="BZ17" s="219"/>
      <c r="CA17" s="219"/>
      <c r="CB17" s="332"/>
      <c r="CD17" s="263" t="s">
        <v>375</v>
      </c>
      <c r="CE17" s="36"/>
      <c r="CF17" s="36"/>
      <c r="CG17" s="36"/>
      <c r="CH17" s="36"/>
      <c r="CI17" s="36"/>
      <c r="CJ17" s="36"/>
      <c r="CK17" s="36"/>
      <c r="CL17" s="36"/>
      <c r="CM17" s="36"/>
      <c r="CN17" s="36"/>
      <c r="CO17" s="36"/>
      <c r="CP17" s="36"/>
      <c r="CQ17" s="272"/>
      <c r="CR17" s="277">
        <v>978061</v>
      </c>
      <c r="CS17" s="219"/>
      <c r="CT17" s="219"/>
      <c r="CU17" s="219"/>
      <c r="CV17" s="219"/>
      <c r="CW17" s="219"/>
      <c r="CX17" s="219"/>
      <c r="CY17" s="282"/>
      <c r="CZ17" s="285">
        <v>11.4</v>
      </c>
      <c r="DA17" s="285"/>
      <c r="DB17" s="285"/>
      <c r="DC17" s="285"/>
      <c r="DD17" s="291" t="s">
        <v>208</v>
      </c>
      <c r="DE17" s="219"/>
      <c r="DF17" s="219"/>
      <c r="DG17" s="219"/>
      <c r="DH17" s="219"/>
      <c r="DI17" s="219"/>
      <c r="DJ17" s="219"/>
      <c r="DK17" s="219"/>
      <c r="DL17" s="219"/>
      <c r="DM17" s="219"/>
      <c r="DN17" s="219"/>
      <c r="DO17" s="219"/>
      <c r="DP17" s="282"/>
      <c r="DQ17" s="291">
        <v>967571</v>
      </c>
      <c r="DR17" s="219"/>
      <c r="DS17" s="219"/>
      <c r="DT17" s="219"/>
      <c r="DU17" s="219"/>
      <c r="DV17" s="219"/>
      <c r="DW17" s="219"/>
      <c r="DX17" s="219"/>
      <c r="DY17" s="219"/>
      <c r="DZ17" s="219"/>
      <c r="EA17" s="219"/>
      <c r="EB17" s="219"/>
      <c r="EC17" s="332"/>
    </row>
    <row r="18" spans="2:133" ht="11.25" customHeight="1">
      <c r="B18" s="263" t="s">
        <v>376</v>
      </c>
      <c r="C18" s="36"/>
      <c r="D18" s="36"/>
      <c r="E18" s="36"/>
      <c r="F18" s="36"/>
      <c r="G18" s="36"/>
      <c r="H18" s="36"/>
      <c r="I18" s="36"/>
      <c r="J18" s="36"/>
      <c r="K18" s="36"/>
      <c r="L18" s="36"/>
      <c r="M18" s="36"/>
      <c r="N18" s="36"/>
      <c r="O18" s="36"/>
      <c r="P18" s="36"/>
      <c r="Q18" s="272"/>
      <c r="R18" s="277">
        <v>2880</v>
      </c>
      <c r="S18" s="219"/>
      <c r="T18" s="219"/>
      <c r="U18" s="219"/>
      <c r="V18" s="219"/>
      <c r="W18" s="219"/>
      <c r="X18" s="219"/>
      <c r="Y18" s="282"/>
      <c r="Z18" s="285">
        <v>0</v>
      </c>
      <c r="AA18" s="285"/>
      <c r="AB18" s="285"/>
      <c r="AC18" s="285"/>
      <c r="AD18" s="290">
        <v>2880</v>
      </c>
      <c r="AE18" s="290"/>
      <c r="AF18" s="290"/>
      <c r="AG18" s="290"/>
      <c r="AH18" s="290"/>
      <c r="AI18" s="290"/>
      <c r="AJ18" s="290"/>
      <c r="AK18" s="290"/>
      <c r="AL18" s="286">
        <v>0.1</v>
      </c>
      <c r="AM18" s="240"/>
      <c r="AN18" s="240"/>
      <c r="AO18" s="299"/>
      <c r="AP18" s="263" t="s">
        <v>100</v>
      </c>
      <c r="AQ18" s="36"/>
      <c r="AR18" s="36"/>
      <c r="AS18" s="36"/>
      <c r="AT18" s="36"/>
      <c r="AU18" s="36"/>
      <c r="AV18" s="36"/>
      <c r="AW18" s="36"/>
      <c r="AX18" s="36"/>
      <c r="AY18" s="36"/>
      <c r="AZ18" s="36"/>
      <c r="BA18" s="36"/>
      <c r="BB18" s="36"/>
      <c r="BC18" s="36"/>
      <c r="BD18" s="36"/>
      <c r="BE18" s="36"/>
      <c r="BF18" s="272"/>
      <c r="BG18" s="277" t="s">
        <v>208</v>
      </c>
      <c r="BH18" s="219"/>
      <c r="BI18" s="219"/>
      <c r="BJ18" s="219"/>
      <c r="BK18" s="219"/>
      <c r="BL18" s="219"/>
      <c r="BM18" s="219"/>
      <c r="BN18" s="282"/>
      <c r="BO18" s="285" t="s">
        <v>208</v>
      </c>
      <c r="BP18" s="285"/>
      <c r="BQ18" s="285"/>
      <c r="BR18" s="285"/>
      <c r="BS18" s="291" t="s">
        <v>208</v>
      </c>
      <c r="BT18" s="219"/>
      <c r="BU18" s="219"/>
      <c r="BV18" s="219"/>
      <c r="BW18" s="219"/>
      <c r="BX18" s="219"/>
      <c r="BY18" s="219"/>
      <c r="BZ18" s="219"/>
      <c r="CA18" s="219"/>
      <c r="CB18" s="332"/>
      <c r="CD18" s="263" t="s">
        <v>377</v>
      </c>
      <c r="CE18" s="36"/>
      <c r="CF18" s="36"/>
      <c r="CG18" s="36"/>
      <c r="CH18" s="36"/>
      <c r="CI18" s="36"/>
      <c r="CJ18" s="36"/>
      <c r="CK18" s="36"/>
      <c r="CL18" s="36"/>
      <c r="CM18" s="36"/>
      <c r="CN18" s="36"/>
      <c r="CO18" s="36"/>
      <c r="CP18" s="36"/>
      <c r="CQ18" s="272"/>
      <c r="CR18" s="277" t="s">
        <v>208</v>
      </c>
      <c r="CS18" s="219"/>
      <c r="CT18" s="219"/>
      <c r="CU18" s="219"/>
      <c r="CV18" s="219"/>
      <c r="CW18" s="219"/>
      <c r="CX18" s="219"/>
      <c r="CY18" s="282"/>
      <c r="CZ18" s="285" t="s">
        <v>208</v>
      </c>
      <c r="DA18" s="285"/>
      <c r="DB18" s="285"/>
      <c r="DC18" s="285"/>
      <c r="DD18" s="291" t="s">
        <v>208</v>
      </c>
      <c r="DE18" s="219"/>
      <c r="DF18" s="219"/>
      <c r="DG18" s="219"/>
      <c r="DH18" s="219"/>
      <c r="DI18" s="219"/>
      <c r="DJ18" s="219"/>
      <c r="DK18" s="219"/>
      <c r="DL18" s="219"/>
      <c r="DM18" s="219"/>
      <c r="DN18" s="219"/>
      <c r="DO18" s="219"/>
      <c r="DP18" s="282"/>
      <c r="DQ18" s="291" t="s">
        <v>208</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1240</v>
      </c>
      <c r="S19" s="219"/>
      <c r="T19" s="219"/>
      <c r="U19" s="219"/>
      <c r="V19" s="219"/>
      <c r="W19" s="219"/>
      <c r="X19" s="219"/>
      <c r="Y19" s="282"/>
      <c r="Z19" s="285">
        <v>0</v>
      </c>
      <c r="AA19" s="285"/>
      <c r="AB19" s="285"/>
      <c r="AC19" s="285"/>
      <c r="AD19" s="290">
        <v>1240</v>
      </c>
      <c r="AE19" s="290"/>
      <c r="AF19" s="290"/>
      <c r="AG19" s="290"/>
      <c r="AH19" s="290"/>
      <c r="AI19" s="290"/>
      <c r="AJ19" s="290"/>
      <c r="AK19" s="290"/>
      <c r="AL19" s="286">
        <v>0</v>
      </c>
      <c r="AM19" s="240"/>
      <c r="AN19" s="240"/>
      <c r="AO19" s="299"/>
      <c r="AP19" s="263" t="s">
        <v>378</v>
      </c>
      <c r="AQ19" s="36"/>
      <c r="AR19" s="36"/>
      <c r="AS19" s="36"/>
      <c r="AT19" s="36"/>
      <c r="AU19" s="36"/>
      <c r="AV19" s="36"/>
      <c r="AW19" s="36"/>
      <c r="AX19" s="36"/>
      <c r="AY19" s="36"/>
      <c r="AZ19" s="36"/>
      <c r="BA19" s="36"/>
      <c r="BB19" s="36"/>
      <c r="BC19" s="36"/>
      <c r="BD19" s="36"/>
      <c r="BE19" s="36"/>
      <c r="BF19" s="272"/>
      <c r="BG19" s="277">
        <v>6250</v>
      </c>
      <c r="BH19" s="219"/>
      <c r="BI19" s="219"/>
      <c r="BJ19" s="219"/>
      <c r="BK19" s="219"/>
      <c r="BL19" s="219"/>
      <c r="BM19" s="219"/>
      <c r="BN19" s="282"/>
      <c r="BO19" s="285">
        <v>0.4</v>
      </c>
      <c r="BP19" s="285"/>
      <c r="BQ19" s="285"/>
      <c r="BR19" s="285"/>
      <c r="BS19" s="291" t="s">
        <v>208</v>
      </c>
      <c r="BT19" s="219"/>
      <c r="BU19" s="219"/>
      <c r="BV19" s="219"/>
      <c r="BW19" s="219"/>
      <c r="BX19" s="219"/>
      <c r="BY19" s="219"/>
      <c r="BZ19" s="219"/>
      <c r="CA19" s="219"/>
      <c r="CB19" s="332"/>
      <c r="CD19" s="263" t="s">
        <v>379</v>
      </c>
      <c r="CE19" s="36"/>
      <c r="CF19" s="36"/>
      <c r="CG19" s="36"/>
      <c r="CH19" s="36"/>
      <c r="CI19" s="36"/>
      <c r="CJ19" s="36"/>
      <c r="CK19" s="36"/>
      <c r="CL19" s="36"/>
      <c r="CM19" s="36"/>
      <c r="CN19" s="36"/>
      <c r="CO19" s="36"/>
      <c r="CP19" s="36"/>
      <c r="CQ19" s="272"/>
      <c r="CR19" s="277" t="s">
        <v>208</v>
      </c>
      <c r="CS19" s="219"/>
      <c r="CT19" s="219"/>
      <c r="CU19" s="219"/>
      <c r="CV19" s="219"/>
      <c r="CW19" s="219"/>
      <c r="CX19" s="219"/>
      <c r="CY19" s="282"/>
      <c r="CZ19" s="285" t="s">
        <v>208</v>
      </c>
      <c r="DA19" s="285"/>
      <c r="DB19" s="285"/>
      <c r="DC19" s="285"/>
      <c r="DD19" s="291" t="s">
        <v>208</v>
      </c>
      <c r="DE19" s="219"/>
      <c r="DF19" s="219"/>
      <c r="DG19" s="219"/>
      <c r="DH19" s="219"/>
      <c r="DI19" s="219"/>
      <c r="DJ19" s="219"/>
      <c r="DK19" s="219"/>
      <c r="DL19" s="219"/>
      <c r="DM19" s="219"/>
      <c r="DN19" s="219"/>
      <c r="DO19" s="219"/>
      <c r="DP19" s="282"/>
      <c r="DQ19" s="291" t="s">
        <v>208</v>
      </c>
      <c r="DR19" s="219"/>
      <c r="DS19" s="219"/>
      <c r="DT19" s="219"/>
      <c r="DU19" s="219"/>
      <c r="DV19" s="219"/>
      <c r="DW19" s="219"/>
      <c r="DX19" s="219"/>
      <c r="DY19" s="219"/>
      <c r="DZ19" s="219"/>
      <c r="EA19" s="219"/>
      <c r="EB19" s="219"/>
      <c r="EC19" s="332"/>
    </row>
    <row r="20" spans="2:133" ht="11.25" customHeight="1">
      <c r="B20" s="263" t="s">
        <v>380</v>
      </c>
      <c r="C20" s="36"/>
      <c r="D20" s="36"/>
      <c r="E20" s="36"/>
      <c r="F20" s="36"/>
      <c r="G20" s="36"/>
      <c r="H20" s="36"/>
      <c r="I20" s="36"/>
      <c r="J20" s="36"/>
      <c r="K20" s="36"/>
      <c r="L20" s="36"/>
      <c r="M20" s="36"/>
      <c r="N20" s="36"/>
      <c r="O20" s="36"/>
      <c r="P20" s="36"/>
      <c r="Q20" s="272"/>
      <c r="R20" s="277">
        <v>313</v>
      </c>
      <c r="S20" s="219"/>
      <c r="T20" s="219"/>
      <c r="U20" s="219"/>
      <c r="V20" s="219"/>
      <c r="W20" s="219"/>
      <c r="X20" s="219"/>
      <c r="Y20" s="282"/>
      <c r="Z20" s="285">
        <v>0</v>
      </c>
      <c r="AA20" s="285"/>
      <c r="AB20" s="285"/>
      <c r="AC20" s="285"/>
      <c r="AD20" s="290">
        <v>313</v>
      </c>
      <c r="AE20" s="290"/>
      <c r="AF20" s="290"/>
      <c r="AG20" s="290"/>
      <c r="AH20" s="290"/>
      <c r="AI20" s="290"/>
      <c r="AJ20" s="290"/>
      <c r="AK20" s="290"/>
      <c r="AL20" s="286">
        <v>0</v>
      </c>
      <c r="AM20" s="240"/>
      <c r="AN20" s="240"/>
      <c r="AO20" s="299"/>
      <c r="AP20" s="263" t="s">
        <v>381</v>
      </c>
      <c r="AQ20" s="36"/>
      <c r="AR20" s="36"/>
      <c r="AS20" s="36"/>
      <c r="AT20" s="36"/>
      <c r="AU20" s="36"/>
      <c r="AV20" s="36"/>
      <c r="AW20" s="36"/>
      <c r="AX20" s="36"/>
      <c r="AY20" s="36"/>
      <c r="AZ20" s="36"/>
      <c r="BA20" s="36"/>
      <c r="BB20" s="36"/>
      <c r="BC20" s="36"/>
      <c r="BD20" s="36"/>
      <c r="BE20" s="36"/>
      <c r="BF20" s="272"/>
      <c r="BG20" s="277">
        <v>6250</v>
      </c>
      <c r="BH20" s="219"/>
      <c r="BI20" s="219"/>
      <c r="BJ20" s="219"/>
      <c r="BK20" s="219"/>
      <c r="BL20" s="219"/>
      <c r="BM20" s="219"/>
      <c r="BN20" s="282"/>
      <c r="BO20" s="285">
        <v>0.4</v>
      </c>
      <c r="BP20" s="285"/>
      <c r="BQ20" s="285"/>
      <c r="BR20" s="285"/>
      <c r="BS20" s="291" t="s">
        <v>208</v>
      </c>
      <c r="BT20" s="219"/>
      <c r="BU20" s="219"/>
      <c r="BV20" s="219"/>
      <c r="BW20" s="219"/>
      <c r="BX20" s="219"/>
      <c r="BY20" s="219"/>
      <c r="BZ20" s="219"/>
      <c r="CA20" s="219"/>
      <c r="CB20" s="332"/>
      <c r="CD20" s="263" t="s">
        <v>201</v>
      </c>
      <c r="CE20" s="36"/>
      <c r="CF20" s="36"/>
      <c r="CG20" s="36"/>
      <c r="CH20" s="36"/>
      <c r="CI20" s="36"/>
      <c r="CJ20" s="36"/>
      <c r="CK20" s="36"/>
      <c r="CL20" s="36"/>
      <c r="CM20" s="36"/>
      <c r="CN20" s="36"/>
      <c r="CO20" s="36"/>
      <c r="CP20" s="36"/>
      <c r="CQ20" s="272"/>
      <c r="CR20" s="277">
        <v>8581726</v>
      </c>
      <c r="CS20" s="219"/>
      <c r="CT20" s="219"/>
      <c r="CU20" s="219"/>
      <c r="CV20" s="219"/>
      <c r="CW20" s="219"/>
      <c r="CX20" s="219"/>
      <c r="CY20" s="282"/>
      <c r="CZ20" s="285">
        <v>100</v>
      </c>
      <c r="DA20" s="285"/>
      <c r="DB20" s="285"/>
      <c r="DC20" s="285"/>
      <c r="DD20" s="291">
        <v>1155643</v>
      </c>
      <c r="DE20" s="219"/>
      <c r="DF20" s="219"/>
      <c r="DG20" s="219"/>
      <c r="DH20" s="219"/>
      <c r="DI20" s="219"/>
      <c r="DJ20" s="219"/>
      <c r="DK20" s="219"/>
      <c r="DL20" s="219"/>
      <c r="DM20" s="219"/>
      <c r="DN20" s="219"/>
      <c r="DO20" s="219"/>
      <c r="DP20" s="282"/>
      <c r="DQ20" s="291">
        <v>5586640</v>
      </c>
      <c r="DR20" s="219"/>
      <c r="DS20" s="219"/>
      <c r="DT20" s="219"/>
      <c r="DU20" s="219"/>
      <c r="DV20" s="219"/>
      <c r="DW20" s="219"/>
      <c r="DX20" s="219"/>
      <c r="DY20" s="219"/>
      <c r="DZ20" s="219"/>
      <c r="EA20" s="219"/>
      <c r="EB20" s="219"/>
      <c r="EC20" s="332"/>
    </row>
    <row r="21" spans="2:133" ht="11.25" customHeight="1">
      <c r="B21" s="263" t="s">
        <v>383</v>
      </c>
      <c r="C21" s="36"/>
      <c r="D21" s="36"/>
      <c r="E21" s="36"/>
      <c r="F21" s="36"/>
      <c r="G21" s="36"/>
      <c r="H21" s="36"/>
      <c r="I21" s="36"/>
      <c r="J21" s="36"/>
      <c r="K21" s="36"/>
      <c r="L21" s="36"/>
      <c r="M21" s="36"/>
      <c r="N21" s="36"/>
      <c r="O21" s="36"/>
      <c r="P21" s="36"/>
      <c r="Q21" s="272"/>
      <c r="R21" s="277">
        <v>14210</v>
      </c>
      <c r="S21" s="219"/>
      <c r="T21" s="219"/>
      <c r="U21" s="219"/>
      <c r="V21" s="219"/>
      <c r="W21" s="219"/>
      <c r="X21" s="219"/>
      <c r="Y21" s="282"/>
      <c r="Z21" s="285">
        <v>0.2</v>
      </c>
      <c r="AA21" s="285"/>
      <c r="AB21" s="285"/>
      <c r="AC21" s="285"/>
      <c r="AD21" s="290">
        <v>14210</v>
      </c>
      <c r="AE21" s="290"/>
      <c r="AF21" s="290"/>
      <c r="AG21" s="290"/>
      <c r="AH21" s="290"/>
      <c r="AI21" s="290"/>
      <c r="AJ21" s="290"/>
      <c r="AK21" s="290"/>
      <c r="AL21" s="286">
        <v>0.3</v>
      </c>
      <c r="AM21" s="240"/>
      <c r="AN21" s="240"/>
      <c r="AO21" s="299"/>
      <c r="AP21" s="302" t="s">
        <v>384</v>
      </c>
      <c r="AQ21" s="305"/>
      <c r="AR21" s="305"/>
      <c r="AS21" s="305"/>
      <c r="AT21" s="305"/>
      <c r="AU21" s="305"/>
      <c r="AV21" s="305"/>
      <c r="AW21" s="305"/>
      <c r="AX21" s="305"/>
      <c r="AY21" s="305"/>
      <c r="AZ21" s="305"/>
      <c r="BA21" s="305"/>
      <c r="BB21" s="305"/>
      <c r="BC21" s="305"/>
      <c r="BD21" s="305"/>
      <c r="BE21" s="305"/>
      <c r="BF21" s="319"/>
      <c r="BG21" s="277">
        <v>6250</v>
      </c>
      <c r="BH21" s="219"/>
      <c r="BI21" s="219"/>
      <c r="BJ21" s="219"/>
      <c r="BK21" s="219"/>
      <c r="BL21" s="219"/>
      <c r="BM21" s="219"/>
      <c r="BN21" s="282"/>
      <c r="BO21" s="285">
        <v>0.4</v>
      </c>
      <c r="BP21" s="285"/>
      <c r="BQ21" s="285"/>
      <c r="BR21" s="285"/>
      <c r="BS21" s="291" t="s">
        <v>208</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356</v>
      </c>
      <c r="C22" s="36"/>
      <c r="D22" s="36"/>
      <c r="E22" s="36"/>
      <c r="F22" s="36"/>
      <c r="G22" s="36"/>
      <c r="H22" s="36"/>
      <c r="I22" s="36"/>
      <c r="J22" s="36"/>
      <c r="K22" s="36"/>
      <c r="L22" s="36"/>
      <c r="M22" s="36"/>
      <c r="N22" s="36"/>
      <c r="O22" s="36"/>
      <c r="P22" s="36"/>
      <c r="Q22" s="272"/>
      <c r="R22" s="277">
        <v>3242588</v>
      </c>
      <c r="S22" s="219"/>
      <c r="T22" s="219"/>
      <c r="U22" s="219"/>
      <c r="V22" s="219"/>
      <c r="W22" s="219"/>
      <c r="X22" s="219"/>
      <c r="Y22" s="282"/>
      <c r="Z22" s="285">
        <v>36.4</v>
      </c>
      <c r="AA22" s="285"/>
      <c r="AB22" s="285"/>
      <c r="AC22" s="285"/>
      <c r="AD22" s="290">
        <v>2991082</v>
      </c>
      <c r="AE22" s="290"/>
      <c r="AF22" s="290"/>
      <c r="AG22" s="290"/>
      <c r="AH22" s="290"/>
      <c r="AI22" s="290"/>
      <c r="AJ22" s="290"/>
      <c r="AK22" s="290"/>
      <c r="AL22" s="286">
        <v>59.9</v>
      </c>
      <c r="AM22" s="240"/>
      <c r="AN22" s="240"/>
      <c r="AO22" s="299"/>
      <c r="AP22" s="302" t="s">
        <v>145</v>
      </c>
      <c r="AQ22" s="305"/>
      <c r="AR22" s="305"/>
      <c r="AS22" s="305"/>
      <c r="AT22" s="305"/>
      <c r="AU22" s="305"/>
      <c r="AV22" s="305"/>
      <c r="AW22" s="305"/>
      <c r="AX22" s="305"/>
      <c r="AY22" s="305"/>
      <c r="AZ22" s="305"/>
      <c r="BA22" s="305"/>
      <c r="BB22" s="305"/>
      <c r="BC22" s="305"/>
      <c r="BD22" s="305"/>
      <c r="BE22" s="305"/>
      <c r="BF22" s="319"/>
      <c r="BG22" s="277" t="s">
        <v>208</v>
      </c>
      <c r="BH22" s="219"/>
      <c r="BI22" s="219"/>
      <c r="BJ22" s="219"/>
      <c r="BK22" s="219"/>
      <c r="BL22" s="219"/>
      <c r="BM22" s="219"/>
      <c r="BN22" s="282"/>
      <c r="BO22" s="285" t="s">
        <v>208</v>
      </c>
      <c r="BP22" s="285"/>
      <c r="BQ22" s="285"/>
      <c r="BR22" s="285"/>
      <c r="BS22" s="291" t="s">
        <v>208</v>
      </c>
      <c r="BT22" s="219"/>
      <c r="BU22" s="219"/>
      <c r="BV22" s="219"/>
      <c r="BW22" s="219"/>
      <c r="BX22" s="219"/>
      <c r="BY22" s="219"/>
      <c r="BZ22" s="219"/>
      <c r="CA22" s="219"/>
      <c r="CB22" s="332"/>
      <c r="CD22" s="183" t="s">
        <v>385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311</v>
      </c>
      <c r="C23" s="36"/>
      <c r="D23" s="36"/>
      <c r="E23" s="36"/>
      <c r="F23" s="36"/>
      <c r="G23" s="36"/>
      <c r="H23" s="36"/>
      <c r="I23" s="36"/>
      <c r="J23" s="36"/>
      <c r="K23" s="36"/>
      <c r="L23" s="36"/>
      <c r="M23" s="36"/>
      <c r="N23" s="36"/>
      <c r="O23" s="36"/>
      <c r="P23" s="36"/>
      <c r="Q23" s="272"/>
      <c r="R23" s="277">
        <v>2991082</v>
      </c>
      <c r="S23" s="219"/>
      <c r="T23" s="219"/>
      <c r="U23" s="219"/>
      <c r="V23" s="219"/>
      <c r="W23" s="219"/>
      <c r="X23" s="219"/>
      <c r="Y23" s="282"/>
      <c r="Z23" s="285">
        <v>33.5</v>
      </c>
      <c r="AA23" s="285"/>
      <c r="AB23" s="285"/>
      <c r="AC23" s="285"/>
      <c r="AD23" s="290">
        <v>2991082</v>
      </c>
      <c r="AE23" s="290"/>
      <c r="AF23" s="290"/>
      <c r="AG23" s="290"/>
      <c r="AH23" s="290"/>
      <c r="AI23" s="290"/>
      <c r="AJ23" s="290"/>
      <c r="AK23" s="290"/>
      <c r="AL23" s="286">
        <v>59.9</v>
      </c>
      <c r="AM23" s="240"/>
      <c r="AN23" s="240"/>
      <c r="AO23" s="299"/>
      <c r="AP23" s="302" t="s">
        <v>120</v>
      </c>
      <c r="AQ23" s="305"/>
      <c r="AR23" s="305"/>
      <c r="AS23" s="305"/>
      <c r="AT23" s="305"/>
      <c r="AU23" s="305"/>
      <c r="AV23" s="305"/>
      <c r="AW23" s="305"/>
      <c r="AX23" s="305"/>
      <c r="AY23" s="305"/>
      <c r="AZ23" s="305"/>
      <c r="BA23" s="305"/>
      <c r="BB23" s="305"/>
      <c r="BC23" s="305"/>
      <c r="BD23" s="305"/>
      <c r="BE23" s="305"/>
      <c r="BF23" s="319"/>
      <c r="BG23" s="277" t="s">
        <v>208</v>
      </c>
      <c r="BH23" s="219"/>
      <c r="BI23" s="219"/>
      <c r="BJ23" s="219"/>
      <c r="BK23" s="219"/>
      <c r="BL23" s="219"/>
      <c r="BM23" s="219"/>
      <c r="BN23" s="282"/>
      <c r="BO23" s="285" t="s">
        <v>208</v>
      </c>
      <c r="BP23" s="285"/>
      <c r="BQ23" s="285"/>
      <c r="BR23" s="285"/>
      <c r="BS23" s="291" t="s">
        <v>208</v>
      </c>
      <c r="BT23" s="219"/>
      <c r="BU23" s="219"/>
      <c r="BV23" s="219"/>
      <c r="BW23" s="219"/>
      <c r="BX23" s="219"/>
      <c r="BY23" s="219"/>
      <c r="BZ23" s="219"/>
      <c r="CA23" s="219"/>
      <c r="CB23" s="332"/>
      <c r="CD23" s="183" t="s">
        <v>328</v>
      </c>
      <c r="CE23" s="139"/>
      <c r="CF23" s="139"/>
      <c r="CG23" s="139"/>
      <c r="CH23" s="139"/>
      <c r="CI23" s="139"/>
      <c r="CJ23" s="139"/>
      <c r="CK23" s="139"/>
      <c r="CL23" s="139"/>
      <c r="CM23" s="139"/>
      <c r="CN23" s="139"/>
      <c r="CO23" s="139"/>
      <c r="CP23" s="139"/>
      <c r="CQ23" s="144"/>
      <c r="CR23" s="183" t="s">
        <v>386</v>
      </c>
      <c r="CS23" s="139"/>
      <c r="CT23" s="139"/>
      <c r="CU23" s="139"/>
      <c r="CV23" s="139"/>
      <c r="CW23" s="139"/>
      <c r="CX23" s="139"/>
      <c r="CY23" s="144"/>
      <c r="CZ23" s="183" t="s">
        <v>389</v>
      </c>
      <c r="DA23" s="139"/>
      <c r="DB23" s="139"/>
      <c r="DC23" s="144"/>
      <c r="DD23" s="183" t="s">
        <v>316</v>
      </c>
      <c r="DE23" s="139"/>
      <c r="DF23" s="139"/>
      <c r="DG23" s="139"/>
      <c r="DH23" s="139"/>
      <c r="DI23" s="139"/>
      <c r="DJ23" s="139"/>
      <c r="DK23" s="144"/>
      <c r="DL23" s="350" t="s">
        <v>393</v>
      </c>
      <c r="DM23" s="353"/>
      <c r="DN23" s="353"/>
      <c r="DO23" s="353"/>
      <c r="DP23" s="353"/>
      <c r="DQ23" s="353"/>
      <c r="DR23" s="353"/>
      <c r="DS23" s="353"/>
      <c r="DT23" s="353"/>
      <c r="DU23" s="353"/>
      <c r="DV23" s="357"/>
      <c r="DW23" s="183" t="s">
        <v>394</v>
      </c>
      <c r="DX23" s="139"/>
      <c r="DY23" s="139"/>
      <c r="DZ23" s="139"/>
      <c r="EA23" s="139"/>
      <c r="EB23" s="139"/>
      <c r="EC23" s="144"/>
    </row>
    <row r="24" spans="2:133" ht="11.25" customHeight="1">
      <c r="B24" s="263" t="s">
        <v>309</v>
      </c>
      <c r="C24" s="36"/>
      <c r="D24" s="36"/>
      <c r="E24" s="36"/>
      <c r="F24" s="36"/>
      <c r="G24" s="36"/>
      <c r="H24" s="36"/>
      <c r="I24" s="36"/>
      <c r="J24" s="36"/>
      <c r="K24" s="36"/>
      <c r="L24" s="36"/>
      <c r="M24" s="36"/>
      <c r="N24" s="36"/>
      <c r="O24" s="36"/>
      <c r="P24" s="36"/>
      <c r="Q24" s="272"/>
      <c r="R24" s="277">
        <v>227701</v>
      </c>
      <c r="S24" s="219"/>
      <c r="T24" s="219"/>
      <c r="U24" s="219"/>
      <c r="V24" s="219"/>
      <c r="W24" s="219"/>
      <c r="X24" s="219"/>
      <c r="Y24" s="282"/>
      <c r="Z24" s="285">
        <v>2.6</v>
      </c>
      <c r="AA24" s="285"/>
      <c r="AB24" s="285"/>
      <c r="AC24" s="285"/>
      <c r="AD24" s="290" t="s">
        <v>208</v>
      </c>
      <c r="AE24" s="290"/>
      <c r="AF24" s="290"/>
      <c r="AG24" s="290"/>
      <c r="AH24" s="290"/>
      <c r="AI24" s="290"/>
      <c r="AJ24" s="290"/>
      <c r="AK24" s="290"/>
      <c r="AL24" s="286" t="s">
        <v>208</v>
      </c>
      <c r="AM24" s="240"/>
      <c r="AN24" s="240"/>
      <c r="AO24" s="299"/>
      <c r="AP24" s="302" t="s">
        <v>395</v>
      </c>
      <c r="AQ24" s="305"/>
      <c r="AR24" s="305"/>
      <c r="AS24" s="305"/>
      <c r="AT24" s="305"/>
      <c r="AU24" s="305"/>
      <c r="AV24" s="305"/>
      <c r="AW24" s="305"/>
      <c r="AX24" s="305"/>
      <c r="AY24" s="305"/>
      <c r="AZ24" s="305"/>
      <c r="BA24" s="305"/>
      <c r="BB24" s="305"/>
      <c r="BC24" s="305"/>
      <c r="BD24" s="305"/>
      <c r="BE24" s="305"/>
      <c r="BF24" s="319"/>
      <c r="BG24" s="277" t="s">
        <v>208</v>
      </c>
      <c r="BH24" s="219"/>
      <c r="BI24" s="219"/>
      <c r="BJ24" s="219"/>
      <c r="BK24" s="219"/>
      <c r="BL24" s="219"/>
      <c r="BM24" s="219"/>
      <c r="BN24" s="282"/>
      <c r="BO24" s="285" t="s">
        <v>208</v>
      </c>
      <c r="BP24" s="285"/>
      <c r="BQ24" s="285"/>
      <c r="BR24" s="285"/>
      <c r="BS24" s="291" t="s">
        <v>208</v>
      </c>
      <c r="BT24" s="219"/>
      <c r="BU24" s="219"/>
      <c r="BV24" s="219"/>
      <c r="BW24" s="219"/>
      <c r="BX24" s="219"/>
      <c r="BY24" s="219"/>
      <c r="BZ24" s="219"/>
      <c r="CA24" s="219"/>
      <c r="CB24" s="332"/>
      <c r="CD24" s="262" t="s">
        <v>396</v>
      </c>
      <c r="CE24" s="268"/>
      <c r="CF24" s="268"/>
      <c r="CG24" s="268"/>
      <c r="CH24" s="268"/>
      <c r="CI24" s="268"/>
      <c r="CJ24" s="268"/>
      <c r="CK24" s="268"/>
      <c r="CL24" s="268"/>
      <c r="CM24" s="268"/>
      <c r="CN24" s="268"/>
      <c r="CO24" s="268"/>
      <c r="CP24" s="268"/>
      <c r="CQ24" s="271"/>
      <c r="CR24" s="276">
        <v>3368626</v>
      </c>
      <c r="CS24" s="279"/>
      <c r="CT24" s="279"/>
      <c r="CU24" s="279"/>
      <c r="CV24" s="279"/>
      <c r="CW24" s="279"/>
      <c r="CX24" s="279"/>
      <c r="CY24" s="281"/>
      <c r="CZ24" s="294">
        <v>39.299999999999997</v>
      </c>
      <c r="DA24" s="296"/>
      <c r="DB24" s="296"/>
      <c r="DC24" s="342"/>
      <c r="DD24" s="346">
        <v>2449393</v>
      </c>
      <c r="DE24" s="279"/>
      <c r="DF24" s="279"/>
      <c r="DG24" s="279"/>
      <c r="DH24" s="279"/>
      <c r="DI24" s="279"/>
      <c r="DJ24" s="279"/>
      <c r="DK24" s="281"/>
      <c r="DL24" s="346">
        <v>2429254</v>
      </c>
      <c r="DM24" s="279"/>
      <c r="DN24" s="279"/>
      <c r="DO24" s="279"/>
      <c r="DP24" s="279"/>
      <c r="DQ24" s="279"/>
      <c r="DR24" s="279"/>
      <c r="DS24" s="279"/>
      <c r="DT24" s="279"/>
      <c r="DU24" s="279"/>
      <c r="DV24" s="281"/>
      <c r="DW24" s="294">
        <v>46.9</v>
      </c>
      <c r="DX24" s="296"/>
      <c r="DY24" s="296"/>
      <c r="DZ24" s="296"/>
      <c r="EA24" s="296"/>
      <c r="EB24" s="296"/>
      <c r="EC24" s="298"/>
    </row>
    <row r="25" spans="2:133" ht="11.25" customHeight="1">
      <c r="B25" s="263" t="s">
        <v>399</v>
      </c>
      <c r="C25" s="36"/>
      <c r="D25" s="36"/>
      <c r="E25" s="36"/>
      <c r="F25" s="36"/>
      <c r="G25" s="36"/>
      <c r="H25" s="36"/>
      <c r="I25" s="36"/>
      <c r="J25" s="36"/>
      <c r="K25" s="36"/>
      <c r="L25" s="36"/>
      <c r="M25" s="36"/>
      <c r="N25" s="36"/>
      <c r="O25" s="36"/>
      <c r="P25" s="36"/>
      <c r="Q25" s="272"/>
      <c r="R25" s="277">
        <v>23805</v>
      </c>
      <c r="S25" s="219"/>
      <c r="T25" s="219"/>
      <c r="U25" s="219"/>
      <c r="V25" s="219"/>
      <c r="W25" s="219"/>
      <c r="X25" s="219"/>
      <c r="Y25" s="282"/>
      <c r="Z25" s="285">
        <v>0.3</v>
      </c>
      <c r="AA25" s="285"/>
      <c r="AB25" s="285"/>
      <c r="AC25" s="285"/>
      <c r="AD25" s="290" t="s">
        <v>208</v>
      </c>
      <c r="AE25" s="290"/>
      <c r="AF25" s="290"/>
      <c r="AG25" s="290"/>
      <c r="AH25" s="290"/>
      <c r="AI25" s="290"/>
      <c r="AJ25" s="290"/>
      <c r="AK25" s="290"/>
      <c r="AL25" s="286" t="s">
        <v>208</v>
      </c>
      <c r="AM25" s="240"/>
      <c r="AN25" s="240"/>
      <c r="AO25" s="299"/>
      <c r="AP25" s="302" t="s">
        <v>288</v>
      </c>
      <c r="AQ25" s="305"/>
      <c r="AR25" s="305"/>
      <c r="AS25" s="305"/>
      <c r="AT25" s="305"/>
      <c r="AU25" s="305"/>
      <c r="AV25" s="305"/>
      <c r="AW25" s="305"/>
      <c r="AX25" s="305"/>
      <c r="AY25" s="305"/>
      <c r="AZ25" s="305"/>
      <c r="BA25" s="305"/>
      <c r="BB25" s="305"/>
      <c r="BC25" s="305"/>
      <c r="BD25" s="305"/>
      <c r="BE25" s="305"/>
      <c r="BF25" s="319"/>
      <c r="BG25" s="277" t="s">
        <v>208</v>
      </c>
      <c r="BH25" s="219"/>
      <c r="BI25" s="219"/>
      <c r="BJ25" s="219"/>
      <c r="BK25" s="219"/>
      <c r="BL25" s="219"/>
      <c r="BM25" s="219"/>
      <c r="BN25" s="282"/>
      <c r="BO25" s="285" t="s">
        <v>208</v>
      </c>
      <c r="BP25" s="285"/>
      <c r="BQ25" s="285"/>
      <c r="BR25" s="285"/>
      <c r="BS25" s="291" t="s">
        <v>208</v>
      </c>
      <c r="BT25" s="219"/>
      <c r="BU25" s="219"/>
      <c r="BV25" s="219"/>
      <c r="BW25" s="219"/>
      <c r="BX25" s="219"/>
      <c r="BY25" s="219"/>
      <c r="BZ25" s="219"/>
      <c r="CA25" s="219"/>
      <c r="CB25" s="332"/>
      <c r="CD25" s="263" t="s">
        <v>206</v>
      </c>
      <c r="CE25" s="36"/>
      <c r="CF25" s="36"/>
      <c r="CG25" s="36"/>
      <c r="CH25" s="36"/>
      <c r="CI25" s="36"/>
      <c r="CJ25" s="36"/>
      <c r="CK25" s="36"/>
      <c r="CL25" s="36"/>
      <c r="CM25" s="36"/>
      <c r="CN25" s="36"/>
      <c r="CO25" s="36"/>
      <c r="CP25" s="36"/>
      <c r="CQ25" s="272"/>
      <c r="CR25" s="277">
        <v>1189985</v>
      </c>
      <c r="CS25" s="318"/>
      <c r="CT25" s="318"/>
      <c r="CU25" s="318"/>
      <c r="CV25" s="318"/>
      <c r="CW25" s="318"/>
      <c r="CX25" s="318"/>
      <c r="CY25" s="337"/>
      <c r="CZ25" s="286">
        <v>13.9</v>
      </c>
      <c r="DA25" s="340"/>
      <c r="DB25" s="340"/>
      <c r="DC25" s="343"/>
      <c r="DD25" s="291">
        <v>1069808</v>
      </c>
      <c r="DE25" s="318"/>
      <c r="DF25" s="318"/>
      <c r="DG25" s="318"/>
      <c r="DH25" s="318"/>
      <c r="DI25" s="318"/>
      <c r="DJ25" s="318"/>
      <c r="DK25" s="337"/>
      <c r="DL25" s="291">
        <v>1049727</v>
      </c>
      <c r="DM25" s="318"/>
      <c r="DN25" s="318"/>
      <c r="DO25" s="318"/>
      <c r="DP25" s="318"/>
      <c r="DQ25" s="318"/>
      <c r="DR25" s="318"/>
      <c r="DS25" s="318"/>
      <c r="DT25" s="318"/>
      <c r="DU25" s="318"/>
      <c r="DV25" s="337"/>
      <c r="DW25" s="286">
        <v>20.3</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5209417</v>
      </c>
      <c r="S26" s="219"/>
      <c r="T26" s="219"/>
      <c r="U26" s="219"/>
      <c r="V26" s="219"/>
      <c r="W26" s="219"/>
      <c r="X26" s="219"/>
      <c r="Y26" s="282"/>
      <c r="Z26" s="285">
        <v>58.4</v>
      </c>
      <c r="AA26" s="285"/>
      <c r="AB26" s="285"/>
      <c r="AC26" s="285"/>
      <c r="AD26" s="290">
        <v>4957911</v>
      </c>
      <c r="AE26" s="290"/>
      <c r="AF26" s="290"/>
      <c r="AG26" s="290"/>
      <c r="AH26" s="290"/>
      <c r="AI26" s="290"/>
      <c r="AJ26" s="290"/>
      <c r="AK26" s="290"/>
      <c r="AL26" s="286">
        <v>99.2</v>
      </c>
      <c r="AM26" s="240"/>
      <c r="AN26" s="240"/>
      <c r="AO26" s="299"/>
      <c r="AP26" s="302" t="s">
        <v>400</v>
      </c>
      <c r="AQ26" s="304"/>
      <c r="AR26" s="304"/>
      <c r="AS26" s="304"/>
      <c r="AT26" s="304"/>
      <c r="AU26" s="304"/>
      <c r="AV26" s="304"/>
      <c r="AW26" s="304"/>
      <c r="AX26" s="304"/>
      <c r="AY26" s="304"/>
      <c r="AZ26" s="304"/>
      <c r="BA26" s="304"/>
      <c r="BB26" s="304"/>
      <c r="BC26" s="304"/>
      <c r="BD26" s="304"/>
      <c r="BE26" s="304"/>
      <c r="BF26" s="319"/>
      <c r="BG26" s="277" t="s">
        <v>208</v>
      </c>
      <c r="BH26" s="219"/>
      <c r="BI26" s="219"/>
      <c r="BJ26" s="219"/>
      <c r="BK26" s="219"/>
      <c r="BL26" s="219"/>
      <c r="BM26" s="219"/>
      <c r="BN26" s="282"/>
      <c r="BO26" s="285" t="s">
        <v>208</v>
      </c>
      <c r="BP26" s="285"/>
      <c r="BQ26" s="285"/>
      <c r="BR26" s="285"/>
      <c r="BS26" s="291" t="s">
        <v>208</v>
      </c>
      <c r="BT26" s="219"/>
      <c r="BU26" s="219"/>
      <c r="BV26" s="219"/>
      <c r="BW26" s="219"/>
      <c r="BX26" s="219"/>
      <c r="BY26" s="219"/>
      <c r="BZ26" s="219"/>
      <c r="CA26" s="219"/>
      <c r="CB26" s="332"/>
      <c r="CD26" s="263" t="s">
        <v>126</v>
      </c>
      <c r="CE26" s="36"/>
      <c r="CF26" s="36"/>
      <c r="CG26" s="36"/>
      <c r="CH26" s="36"/>
      <c r="CI26" s="36"/>
      <c r="CJ26" s="36"/>
      <c r="CK26" s="36"/>
      <c r="CL26" s="36"/>
      <c r="CM26" s="36"/>
      <c r="CN26" s="36"/>
      <c r="CO26" s="36"/>
      <c r="CP26" s="36"/>
      <c r="CQ26" s="272"/>
      <c r="CR26" s="277">
        <v>787850</v>
      </c>
      <c r="CS26" s="219"/>
      <c r="CT26" s="219"/>
      <c r="CU26" s="219"/>
      <c r="CV26" s="219"/>
      <c r="CW26" s="219"/>
      <c r="CX26" s="219"/>
      <c r="CY26" s="282"/>
      <c r="CZ26" s="286">
        <v>9.1999999999999993</v>
      </c>
      <c r="DA26" s="340"/>
      <c r="DB26" s="340"/>
      <c r="DC26" s="343"/>
      <c r="DD26" s="291">
        <v>686242</v>
      </c>
      <c r="DE26" s="219"/>
      <c r="DF26" s="219"/>
      <c r="DG26" s="219"/>
      <c r="DH26" s="219"/>
      <c r="DI26" s="219"/>
      <c r="DJ26" s="219"/>
      <c r="DK26" s="282"/>
      <c r="DL26" s="291" t="s">
        <v>208</v>
      </c>
      <c r="DM26" s="219"/>
      <c r="DN26" s="219"/>
      <c r="DO26" s="219"/>
      <c r="DP26" s="219"/>
      <c r="DQ26" s="219"/>
      <c r="DR26" s="219"/>
      <c r="DS26" s="219"/>
      <c r="DT26" s="219"/>
      <c r="DU26" s="219"/>
      <c r="DV26" s="282"/>
      <c r="DW26" s="286" t="s">
        <v>208</v>
      </c>
      <c r="DX26" s="340"/>
      <c r="DY26" s="340"/>
      <c r="DZ26" s="340"/>
      <c r="EA26" s="340"/>
      <c r="EB26" s="340"/>
      <c r="EC26" s="365"/>
    </row>
    <row r="27" spans="2:133" ht="11.25" customHeight="1">
      <c r="B27" s="263" t="s">
        <v>402</v>
      </c>
      <c r="C27" s="36"/>
      <c r="D27" s="36"/>
      <c r="E27" s="36"/>
      <c r="F27" s="36"/>
      <c r="G27" s="36"/>
      <c r="H27" s="36"/>
      <c r="I27" s="36"/>
      <c r="J27" s="36"/>
      <c r="K27" s="36"/>
      <c r="L27" s="36"/>
      <c r="M27" s="36"/>
      <c r="N27" s="36"/>
      <c r="O27" s="36"/>
      <c r="P27" s="36"/>
      <c r="Q27" s="272"/>
      <c r="R27" s="277">
        <v>1039</v>
      </c>
      <c r="S27" s="219"/>
      <c r="T27" s="219"/>
      <c r="U27" s="219"/>
      <c r="V27" s="219"/>
      <c r="W27" s="219"/>
      <c r="X27" s="219"/>
      <c r="Y27" s="282"/>
      <c r="Z27" s="285">
        <v>0</v>
      </c>
      <c r="AA27" s="285"/>
      <c r="AB27" s="285"/>
      <c r="AC27" s="285"/>
      <c r="AD27" s="290">
        <v>1039</v>
      </c>
      <c r="AE27" s="290"/>
      <c r="AF27" s="290"/>
      <c r="AG27" s="290"/>
      <c r="AH27" s="290"/>
      <c r="AI27" s="290"/>
      <c r="AJ27" s="290"/>
      <c r="AK27" s="290"/>
      <c r="AL27" s="286">
        <v>0</v>
      </c>
      <c r="AM27" s="240"/>
      <c r="AN27" s="240"/>
      <c r="AO27" s="299"/>
      <c r="AP27" s="263" t="s">
        <v>404</v>
      </c>
      <c r="AQ27" s="36"/>
      <c r="AR27" s="36"/>
      <c r="AS27" s="36"/>
      <c r="AT27" s="36"/>
      <c r="AU27" s="36"/>
      <c r="AV27" s="36"/>
      <c r="AW27" s="36"/>
      <c r="AX27" s="36"/>
      <c r="AY27" s="36"/>
      <c r="AZ27" s="36"/>
      <c r="BA27" s="36"/>
      <c r="BB27" s="36"/>
      <c r="BC27" s="36"/>
      <c r="BD27" s="36"/>
      <c r="BE27" s="36"/>
      <c r="BF27" s="272"/>
      <c r="BG27" s="277">
        <v>1607635</v>
      </c>
      <c r="BH27" s="219"/>
      <c r="BI27" s="219"/>
      <c r="BJ27" s="219"/>
      <c r="BK27" s="219"/>
      <c r="BL27" s="219"/>
      <c r="BM27" s="219"/>
      <c r="BN27" s="282"/>
      <c r="BO27" s="285">
        <v>100</v>
      </c>
      <c r="BP27" s="285"/>
      <c r="BQ27" s="285"/>
      <c r="BR27" s="285"/>
      <c r="BS27" s="291" t="s">
        <v>208</v>
      </c>
      <c r="BT27" s="219"/>
      <c r="BU27" s="219"/>
      <c r="BV27" s="219"/>
      <c r="BW27" s="219"/>
      <c r="BX27" s="219"/>
      <c r="BY27" s="219"/>
      <c r="BZ27" s="219"/>
      <c r="CA27" s="219"/>
      <c r="CB27" s="332"/>
      <c r="CD27" s="263" t="s">
        <v>234</v>
      </c>
      <c r="CE27" s="36"/>
      <c r="CF27" s="36"/>
      <c r="CG27" s="36"/>
      <c r="CH27" s="36"/>
      <c r="CI27" s="36"/>
      <c r="CJ27" s="36"/>
      <c r="CK27" s="36"/>
      <c r="CL27" s="36"/>
      <c r="CM27" s="36"/>
      <c r="CN27" s="36"/>
      <c r="CO27" s="36"/>
      <c r="CP27" s="36"/>
      <c r="CQ27" s="272"/>
      <c r="CR27" s="277">
        <v>1200582</v>
      </c>
      <c r="CS27" s="318"/>
      <c r="CT27" s="318"/>
      <c r="CU27" s="318"/>
      <c r="CV27" s="318"/>
      <c r="CW27" s="318"/>
      <c r="CX27" s="318"/>
      <c r="CY27" s="337"/>
      <c r="CZ27" s="286">
        <v>14</v>
      </c>
      <c r="DA27" s="340"/>
      <c r="DB27" s="340"/>
      <c r="DC27" s="343"/>
      <c r="DD27" s="291">
        <v>412016</v>
      </c>
      <c r="DE27" s="318"/>
      <c r="DF27" s="318"/>
      <c r="DG27" s="318"/>
      <c r="DH27" s="318"/>
      <c r="DI27" s="318"/>
      <c r="DJ27" s="318"/>
      <c r="DK27" s="337"/>
      <c r="DL27" s="291">
        <v>411958</v>
      </c>
      <c r="DM27" s="318"/>
      <c r="DN27" s="318"/>
      <c r="DO27" s="318"/>
      <c r="DP27" s="318"/>
      <c r="DQ27" s="318"/>
      <c r="DR27" s="318"/>
      <c r="DS27" s="318"/>
      <c r="DT27" s="318"/>
      <c r="DU27" s="318"/>
      <c r="DV27" s="337"/>
      <c r="DW27" s="286">
        <v>8</v>
      </c>
      <c r="DX27" s="340"/>
      <c r="DY27" s="340"/>
      <c r="DZ27" s="340"/>
      <c r="EA27" s="340"/>
      <c r="EB27" s="340"/>
      <c r="EC27" s="365"/>
    </row>
    <row r="28" spans="2:133" ht="11.25" customHeight="1">
      <c r="B28" s="263" t="s">
        <v>163</v>
      </c>
      <c r="C28" s="36"/>
      <c r="D28" s="36"/>
      <c r="E28" s="36"/>
      <c r="F28" s="36"/>
      <c r="G28" s="36"/>
      <c r="H28" s="36"/>
      <c r="I28" s="36"/>
      <c r="J28" s="36"/>
      <c r="K28" s="36"/>
      <c r="L28" s="36"/>
      <c r="M28" s="36"/>
      <c r="N28" s="36"/>
      <c r="O28" s="36"/>
      <c r="P28" s="36"/>
      <c r="Q28" s="272"/>
      <c r="R28" s="277">
        <v>129242</v>
      </c>
      <c r="S28" s="219"/>
      <c r="T28" s="219"/>
      <c r="U28" s="219"/>
      <c r="V28" s="219"/>
      <c r="W28" s="219"/>
      <c r="X28" s="219"/>
      <c r="Y28" s="282"/>
      <c r="Z28" s="285">
        <v>1.4</v>
      </c>
      <c r="AA28" s="285"/>
      <c r="AB28" s="285"/>
      <c r="AC28" s="285"/>
      <c r="AD28" s="290" t="s">
        <v>208</v>
      </c>
      <c r="AE28" s="290"/>
      <c r="AF28" s="290"/>
      <c r="AG28" s="290"/>
      <c r="AH28" s="290"/>
      <c r="AI28" s="290"/>
      <c r="AJ28" s="290"/>
      <c r="AK28" s="290"/>
      <c r="AL28" s="286" t="s">
        <v>208</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397</v>
      </c>
      <c r="CE28" s="36"/>
      <c r="CF28" s="36"/>
      <c r="CG28" s="36"/>
      <c r="CH28" s="36"/>
      <c r="CI28" s="36"/>
      <c r="CJ28" s="36"/>
      <c r="CK28" s="36"/>
      <c r="CL28" s="36"/>
      <c r="CM28" s="36"/>
      <c r="CN28" s="36"/>
      <c r="CO28" s="36"/>
      <c r="CP28" s="36"/>
      <c r="CQ28" s="272"/>
      <c r="CR28" s="277">
        <v>978059</v>
      </c>
      <c r="CS28" s="219"/>
      <c r="CT28" s="219"/>
      <c r="CU28" s="219"/>
      <c r="CV28" s="219"/>
      <c r="CW28" s="219"/>
      <c r="CX28" s="219"/>
      <c r="CY28" s="282"/>
      <c r="CZ28" s="286">
        <v>11.4</v>
      </c>
      <c r="DA28" s="340"/>
      <c r="DB28" s="340"/>
      <c r="DC28" s="343"/>
      <c r="DD28" s="291">
        <v>967569</v>
      </c>
      <c r="DE28" s="219"/>
      <c r="DF28" s="219"/>
      <c r="DG28" s="219"/>
      <c r="DH28" s="219"/>
      <c r="DI28" s="219"/>
      <c r="DJ28" s="219"/>
      <c r="DK28" s="282"/>
      <c r="DL28" s="291">
        <v>967569</v>
      </c>
      <c r="DM28" s="219"/>
      <c r="DN28" s="219"/>
      <c r="DO28" s="219"/>
      <c r="DP28" s="219"/>
      <c r="DQ28" s="219"/>
      <c r="DR28" s="219"/>
      <c r="DS28" s="219"/>
      <c r="DT28" s="219"/>
      <c r="DU28" s="219"/>
      <c r="DV28" s="282"/>
      <c r="DW28" s="286">
        <v>18.7</v>
      </c>
      <c r="DX28" s="340"/>
      <c r="DY28" s="340"/>
      <c r="DZ28" s="340"/>
      <c r="EA28" s="340"/>
      <c r="EB28" s="340"/>
      <c r="EC28" s="365"/>
    </row>
    <row r="29" spans="2:133" ht="11.25" customHeight="1">
      <c r="B29" s="263" t="s">
        <v>327</v>
      </c>
      <c r="C29" s="36"/>
      <c r="D29" s="36"/>
      <c r="E29" s="36"/>
      <c r="F29" s="36"/>
      <c r="G29" s="36"/>
      <c r="H29" s="36"/>
      <c r="I29" s="36"/>
      <c r="J29" s="36"/>
      <c r="K29" s="36"/>
      <c r="L29" s="36"/>
      <c r="M29" s="36"/>
      <c r="N29" s="36"/>
      <c r="O29" s="36"/>
      <c r="P29" s="36"/>
      <c r="Q29" s="272"/>
      <c r="R29" s="277">
        <v>58774</v>
      </c>
      <c r="S29" s="219"/>
      <c r="T29" s="219"/>
      <c r="U29" s="219"/>
      <c r="V29" s="219"/>
      <c r="W29" s="219"/>
      <c r="X29" s="219"/>
      <c r="Y29" s="282"/>
      <c r="Z29" s="285">
        <v>0.7</v>
      </c>
      <c r="AA29" s="285"/>
      <c r="AB29" s="285"/>
      <c r="AC29" s="285"/>
      <c r="AD29" s="290">
        <v>2820</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182</v>
      </c>
      <c r="CE29" s="42"/>
      <c r="CF29" s="263" t="s">
        <v>24</v>
      </c>
      <c r="CG29" s="36"/>
      <c r="CH29" s="36"/>
      <c r="CI29" s="36"/>
      <c r="CJ29" s="36"/>
      <c r="CK29" s="36"/>
      <c r="CL29" s="36"/>
      <c r="CM29" s="36"/>
      <c r="CN29" s="36"/>
      <c r="CO29" s="36"/>
      <c r="CP29" s="36"/>
      <c r="CQ29" s="272"/>
      <c r="CR29" s="277">
        <v>978059</v>
      </c>
      <c r="CS29" s="318"/>
      <c r="CT29" s="318"/>
      <c r="CU29" s="318"/>
      <c r="CV29" s="318"/>
      <c r="CW29" s="318"/>
      <c r="CX29" s="318"/>
      <c r="CY29" s="337"/>
      <c r="CZ29" s="286">
        <v>11.4</v>
      </c>
      <c r="DA29" s="340"/>
      <c r="DB29" s="340"/>
      <c r="DC29" s="343"/>
      <c r="DD29" s="291">
        <v>967569</v>
      </c>
      <c r="DE29" s="318"/>
      <c r="DF29" s="318"/>
      <c r="DG29" s="318"/>
      <c r="DH29" s="318"/>
      <c r="DI29" s="318"/>
      <c r="DJ29" s="318"/>
      <c r="DK29" s="337"/>
      <c r="DL29" s="291">
        <v>967569</v>
      </c>
      <c r="DM29" s="318"/>
      <c r="DN29" s="318"/>
      <c r="DO29" s="318"/>
      <c r="DP29" s="318"/>
      <c r="DQ29" s="318"/>
      <c r="DR29" s="318"/>
      <c r="DS29" s="318"/>
      <c r="DT29" s="318"/>
      <c r="DU29" s="318"/>
      <c r="DV29" s="337"/>
      <c r="DW29" s="286">
        <v>18.7</v>
      </c>
      <c r="DX29" s="340"/>
      <c r="DY29" s="340"/>
      <c r="DZ29" s="340"/>
      <c r="EA29" s="340"/>
      <c r="EB29" s="340"/>
      <c r="EC29" s="365"/>
    </row>
    <row r="30" spans="2:133" ht="11.25" customHeight="1">
      <c r="B30" s="263" t="s">
        <v>19</v>
      </c>
      <c r="C30" s="36"/>
      <c r="D30" s="36"/>
      <c r="E30" s="36"/>
      <c r="F30" s="36"/>
      <c r="G30" s="36"/>
      <c r="H30" s="36"/>
      <c r="I30" s="36"/>
      <c r="J30" s="36"/>
      <c r="K30" s="36"/>
      <c r="L30" s="36"/>
      <c r="M30" s="36"/>
      <c r="N30" s="36"/>
      <c r="O30" s="36"/>
      <c r="P30" s="36"/>
      <c r="Q30" s="272"/>
      <c r="R30" s="277">
        <v>7166</v>
      </c>
      <c r="S30" s="219"/>
      <c r="T30" s="219"/>
      <c r="U30" s="219"/>
      <c r="V30" s="219"/>
      <c r="W30" s="219"/>
      <c r="X30" s="219"/>
      <c r="Y30" s="282"/>
      <c r="Z30" s="285">
        <v>0.1</v>
      </c>
      <c r="AA30" s="285"/>
      <c r="AB30" s="285"/>
      <c r="AC30" s="285"/>
      <c r="AD30" s="290" t="s">
        <v>208</v>
      </c>
      <c r="AE30" s="290"/>
      <c r="AF30" s="290"/>
      <c r="AG30" s="290"/>
      <c r="AH30" s="290"/>
      <c r="AI30" s="290"/>
      <c r="AJ30" s="290"/>
      <c r="AK30" s="290"/>
      <c r="AL30" s="286" t="s">
        <v>208</v>
      </c>
      <c r="AM30" s="240"/>
      <c r="AN30" s="240"/>
      <c r="AO30" s="299"/>
      <c r="AP30" s="183" t="s">
        <v>328</v>
      </c>
      <c r="AQ30" s="139"/>
      <c r="AR30" s="139"/>
      <c r="AS30" s="139"/>
      <c r="AT30" s="139"/>
      <c r="AU30" s="139"/>
      <c r="AV30" s="139"/>
      <c r="AW30" s="139"/>
      <c r="AX30" s="139"/>
      <c r="AY30" s="139"/>
      <c r="AZ30" s="139"/>
      <c r="BA30" s="139"/>
      <c r="BB30" s="139"/>
      <c r="BC30" s="139"/>
      <c r="BD30" s="139"/>
      <c r="BE30" s="139"/>
      <c r="BF30" s="144"/>
      <c r="BG30" s="183" t="s">
        <v>170</v>
      </c>
      <c r="BH30" s="326"/>
      <c r="BI30" s="326"/>
      <c r="BJ30" s="326"/>
      <c r="BK30" s="326"/>
      <c r="BL30" s="326"/>
      <c r="BM30" s="326"/>
      <c r="BN30" s="326"/>
      <c r="BO30" s="326"/>
      <c r="BP30" s="326"/>
      <c r="BQ30" s="329"/>
      <c r="BR30" s="183" t="s">
        <v>406</v>
      </c>
      <c r="BS30" s="326"/>
      <c r="BT30" s="326"/>
      <c r="BU30" s="326"/>
      <c r="BV30" s="326"/>
      <c r="BW30" s="326"/>
      <c r="BX30" s="326"/>
      <c r="BY30" s="326"/>
      <c r="BZ30" s="326"/>
      <c r="CA30" s="326"/>
      <c r="CB30" s="329"/>
      <c r="CD30" s="134"/>
      <c r="CE30" s="43"/>
      <c r="CF30" s="263" t="s">
        <v>407</v>
      </c>
      <c r="CG30" s="36"/>
      <c r="CH30" s="36"/>
      <c r="CI30" s="36"/>
      <c r="CJ30" s="36"/>
      <c r="CK30" s="36"/>
      <c r="CL30" s="36"/>
      <c r="CM30" s="36"/>
      <c r="CN30" s="36"/>
      <c r="CO30" s="36"/>
      <c r="CP30" s="36"/>
      <c r="CQ30" s="272"/>
      <c r="CR30" s="277">
        <v>937627</v>
      </c>
      <c r="CS30" s="219"/>
      <c r="CT30" s="219"/>
      <c r="CU30" s="219"/>
      <c r="CV30" s="219"/>
      <c r="CW30" s="219"/>
      <c r="CX30" s="219"/>
      <c r="CY30" s="282"/>
      <c r="CZ30" s="286">
        <v>10.9</v>
      </c>
      <c r="DA30" s="340"/>
      <c r="DB30" s="340"/>
      <c r="DC30" s="343"/>
      <c r="DD30" s="291">
        <v>927897</v>
      </c>
      <c r="DE30" s="219"/>
      <c r="DF30" s="219"/>
      <c r="DG30" s="219"/>
      <c r="DH30" s="219"/>
      <c r="DI30" s="219"/>
      <c r="DJ30" s="219"/>
      <c r="DK30" s="282"/>
      <c r="DL30" s="291">
        <v>927897</v>
      </c>
      <c r="DM30" s="219"/>
      <c r="DN30" s="219"/>
      <c r="DO30" s="219"/>
      <c r="DP30" s="219"/>
      <c r="DQ30" s="219"/>
      <c r="DR30" s="219"/>
      <c r="DS30" s="219"/>
      <c r="DT30" s="219"/>
      <c r="DU30" s="219"/>
      <c r="DV30" s="282"/>
      <c r="DW30" s="286">
        <v>17.899999999999999</v>
      </c>
      <c r="DX30" s="340"/>
      <c r="DY30" s="340"/>
      <c r="DZ30" s="340"/>
      <c r="EA30" s="340"/>
      <c r="EB30" s="340"/>
      <c r="EC30" s="365"/>
    </row>
    <row r="31" spans="2:133" ht="11.25" customHeight="1">
      <c r="B31" s="263" t="s">
        <v>357</v>
      </c>
      <c r="C31" s="36"/>
      <c r="D31" s="36"/>
      <c r="E31" s="36"/>
      <c r="F31" s="36"/>
      <c r="G31" s="36"/>
      <c r="H31" s="36"/>
      <c r="I31" s="36"/>
      <c r="J31" s="36"/>
      <c r="K31" s="36"/>
      <c r="L31" s="36"/>
      <c r="M31" s="36"/>
      <c r="N31" s="36"/>
      <c r="O31" s="36"/>
      <c r="P31" s="36"/>
      <c r="Q31" s="272"/>
      <c r="R31" s="277">
        <v>732818</v>
      </c>
      <c r="S31" s="219"/>
      <c r="T31" s="219"/>
      <c r="U31" s="219"/>
      <c r="V31" s="219"/>
      <c r="W31" s="219"/>
      <c r="X31" s="219"/>
      <c r="Y31" s="282"/>
      <c r="Z31" s="285">
        <v>8.1999999999999993</v>
      </c>
      <c r="AA31" s="285"/>
      <c r="AB31" s="285"/>
      <c r="AC31" s="285"/>
      <c r="AD31" s="290" t="s">
        <v>208</v>
      </c>
      <c r="AE31" s="290"/>
      <c r="AF31" s="290"/>
      <c r="AG31" s="290"/>
      <c r="AH31" s="290"/>
      <c r="AI31" s="290"/>
      <c r="AJ31" s="290"/>
      <c r="AK31" s="290"/>
      <c r="AL31" s="286" t="s">
        <v>208</v>
      </c>
      <c r="AM31" s="240"/>
      <c r="AN31" s="240"/>
      <c r="AO31" s="299"/>
      <c r="AP31" s="163" t="s">
        <v>4</v>
      </c>
      <c r="AQ31" s="179"/>
      <c r="AR31" s="179"/>
      <c r="AS31" s="179"/>
      <c r="AT31" s="311" t="s">
        <v>409</v>
      </c>
      <c r="AU31" s="268"/>
      <c r="AV31" s="268"/>
      <c r="AW31" s="268"/>
      <c r="AX31" s="262" t="s">
        <v>289</v>
      </c>
      <c r="AY31" s="268"/>
      <c r="AZ31" s="268"/>
      <c r="BA31" s="268"/>
      <c r="BB31" s="268"/>
      <c r="BC31" s="268"/>
      <c r="BD31" s="268"/>
      <c r="BE31" s="268"/>
      <c r="BF31" s="271"/>
      <c r="BG31" s="323">
        <v>99.2</v>
      </c>
      <c r="BH31" s="327"/>
      <c r="BI31" s="327"/>
      <c r="BJ31" s="327"/>
      <c r="BK31" s="327"/>
      <c r="BL31" s="327"/>
      <c r="BM31" s="296">
        <v>93.8</v>
      </c>
      <c r="BN31" s="327"/>
      <c r="BO31" s="327"/>
      <c r="BP31" s="327"/>
      <c r="BQ31" s="330"/>
      <c r="BR31" s="323">
        <v>99.2</v>
      </c>
      <c r="BS31" s="327"/>
      <c r="BT31" s="327"/>
      <c r="BU31" s="327"/>
      <c r="BV31" s="327"/>
      <c r="BW31" s="327"/>
      <c r="BX31" s="296">
        <v>93.4</v>
      </c>
      <c r="BY31" s="327"/>
      <c r="BZ31" s="327"/>
      <c r="CA31" s="327"/>
      <c r="CB31" s="330"/>
      <c r="CD31" s="134"/>
      <c r="CE31" s="43"/>
      <c r="CF31" s="263" t="s">
        <v>329</v>
      </c>
      <c r="CG31" s="36"/>
      <c r="CH31" s="36"/>
      <c r="CI31" s="36"/>
      <c r="CJ31" s="36"/>
      <c r="CK31" s="36"/>
      <c r="CL31" s="36"/>
      <c r="CM31" s="36"/>
      <c r="CN31" s="36"/>
      <c r="CO31" s="36"/>
      <c r="CP31" s="36"/>
      <c r="CQ31" s="272"/>
      <c r="CR31" s="277">
        <v>40432</v>
      </c>
      <c r="CS31" s="318"/>
      <c r="CT31" s="318"/>
      <c r="CU31" s="318"/>
      <c r="CV31" s="318"/>
      <c r="CW31" s="318"/>
      <c r="CX31" s="318"/>
      <c r="CY31" s="337"/>
      <c r="CZ31" s="286">
        <v>0.5</v>
      </c>
      <c r="DA31" s="340"/>
      <c r="DB31" s="340"/>
      <c r="DC31" s="343"/>
      <c r="DD31" s="291">
        <v>39672</v>
      </c>
      <c r="DE31" s="318"/>
      <c r="DF31" s="318"/>
      <c r="DG31" s="318"/>
      <c r="DH31" s="318"/>
      <c r="DI31" s="318"/>
      <c r="DJ31" s="318"/>
      <c r="DK31" s="337"/>
      <c r="DL31" s="291">
        <v>39672</v>
      </c>
      <c r="DM31" s="318"/>
      <c r="DN31" s="318"/>
      <c r="DO31" s="318"/>
      <c r="DP31" s="318"/>
      <c r="DQ31" s="318"/>
      <c r="DR31" s="318"/>
      <c r="DS31" s="318"/>
      <c r="DT31" s="318"/>
      <c r="DU31" s="318"/>
      <c r="DV31" s="337"/>
      <c r="DW31" s="286">
        <v>0.8</v>
      </c>
      <c r="DX31" s="340"/>
      <c r="DY31" s="340"/>
      <c r="DZ31" s="340"/>
      <c r="EA31" s="340"/>
      <c r="EB31" s="340"/>
      <c r="EC31" s="365"/>
    </row>
    <row r="32" spans="2:133" ht="11.25" customHeight="1">
      <c r="B32" s="264" t="s">
        <v>56</v>
      </c>
      <c r="C32" s="269"/>
      <c r="D32" s="269"/>
      <c r="E32" s="269"/>
      <c r="F32" s="269"/>
      <c r="G32" s="269"/>
      <c r="H32" s="269"/>
      <c r="I32" s="269"/>
      <c r="J32" s="269"/>
      <c r="K32" s="269"/>
      <c r="L32" s="269"/>
      <c r="M32" s="269"/>
      <c r="N32" s="269"/>
      <c r="O32" s="269"/>
      <c r="P32" s="269"/>
      <c r="Q32" s="273"/>
      <c r="R32" s="277" t="s">
        <v>208</v>
      </c>
      <c r="S32" s="219"/>
      <c r="T32" s="219"/>
      <c r="U32" s="219"/>
      <c r="V32" s="219"/>
      <c r="W32" s="219"/>
      <c r="X32" s="219"/>
      <c r="Y32" s="282"/>
      <c r="Z32" s="285" t="s">
        <v>208</v>
      </c>
      <c r="AA32" s="285"/>
      <c r="AB32" s="285"/>
      <c r="AC32" s="285"/>
      <c r="AD32" s="290" t="s">
        <v>208</v>
      </c>
      <c r="AE32" s="290"/>
      <c r="AF32" s="290"/>
      <c r="AG32" s="290"/>
      <c r="AH32" s="290"/>
      <c r="AI32" s="290"/>
      <c r="AJ32" s="290"/>
      <c r="AK32" s="290"/>
      <c r="AL32" s="286" t="s">
        <v>208</v>
      </c>
      <c r="AM32" s="240"/>
      <c r="AN32" s="240"/>
      <c r="AO32" s="299"/>
      <c r="AP32" s="303"/>
      <c r="AQ32" s="29"/>
      <c r="AR32" s="29"/>
      <c r="AS32" s="29"/>
      <c r="AT32" s="312"/>
      <c r="AU32" s="36" t="s">
        <v>262</v>
      </c>
      <c r="AV32" s="36"/>
      <c r="AW32" s="36"/>
      <c r="AX32" s="263" t="s">
        <v>387</v>
      </c>
      <c r="AY32" s="36"/>
      <c r="AZ32" s="36"/>
      <c r="BA32" s="36"/>
      <c r="BB32" s="36"/>
      <c r="BC32" s="36"/>
      <c r="BD32" s="36"/>
      <c r="BE32" s="36"/>
      <c r="BF32" s="272"/>
      <c r="BG32" s="324">
        <v>98.9</v>
      </c>
      <c r="BH32" s="318"/>
      <c r="BI32" s="318"/>
      <c r="BJ32" s="318"/>
      <c r="BK32" s="318"/>
      <c r="BL32" s="318"/>
      <c r="BM32" s="240">
        <v>93.3</v>
      </c>
      <c r="BN32" s="328"/>
      <c r="BO32" s="328"/>
      <c r="BP32" s="328"/>
      <c r="BQ32" s="321"/>
      <c r="BR32" s="324">
        <v>99</v>
      </c>
      <c r="BS32" s="318"/>
      <c r="BT32" s="318"/>
      <c r="BU32" s="318"/>
      <c r="BV32" s="318"/>
      <c r="BW32" s="318"/>
      <c r="BX32" s="240">
        <v>93.2</v>
      </c>
      <c r="BY32" s="328"/>
      <c r="BZ32" s="328"/>
      <c r="CA32" s="328"/>
      <c r="CB32" s="321"/>
      <c r="CD32" s="135"/>
      <c r="CE32" s="142"/>
      <c r="CF32" s="263" t="s">
        <v>215</v>
      </c>
      <c r="CG32" s="36"/>
      <c r="CH32" s="36"/>
      <c r="CI32" s="36"/>
      <c r="CJ32" s="36"/>
      <c r="CK32" s="36"/>
      <c r="CL32" s="36"/>
      <c r="CM32" s="36"/>
      <c r="CN32" s="36"/>
      <c r="CO32" s="36"/>
      <c r="CP32" s="36"/>
      <c r="CQ32" s="272"/>
      <c r="CR32" s="277" t="s">
        <v>208</v>
      </c>
      <c r="CS32" s="219"/>
      <c r="CT32" s="219"/>
      <c r="CU32" s="219"/>
      <c r="CV32" s="219"/>
      <c r="CW32" s="219"/>
      <c r="CX32" s="219"/>
      <c r="CY32" s="282"/>
      <c r="CZ32" s="286" t="s">
        <v>208</v>
      </c>
      <c r="DA32" s="340"/>
      <c r="DB32" s="340"/>
      <c r="DC32" s="343"/>
      <c r="DD32" s="291" t="s">
        <v>208</v>
      </c>
      <c r="DE32" s="219"/>
      <c r="DF32" s="219"/>
      <c r="DG32" s="219"/>
      <c r="DH32" s="219"/>
      <c r="DI32" s="219"/>
      <c r="DJ32" s="219"/>
      <c r="DK32" s="282"/>
      <c r="DL32" s="291" t="s">
        <v>208</v>
      </c>
      <c r="DM32" s="219"/>
      <c r="DN32" s="219"/>
      <c r="DO32" s="219"/>
      <c r="DP32" s="219"/>
      <c r="DQ32" s="219"/>
      <c r="DR32" s="219"/>
      <c r="DS32" s="219"/>
      <c r="DT32" s="219"/>
      <c r="DU32" s="219"/>
      <c r="DV32" s="282"/>
      <c r="DW32" s="286" t="s">
        <v>208</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1140129</v>
      </c>
      <c r="S33" s="219"/>
      <c r="T33" s="219"/>
      <c r="U33" s="219"/>
      <c r="V33" s="219"/>
      <c r="W33" s="219"/>
      <c r="X33" s="219"/>
      <c r="Y33" s="282"/>
      <c r="Z33" s="285">
        <v>12.8</v>
      </c>
      <c r="AA33" s="285"/>
      <c r="AB33" s="285"/>
      <c r="AC33" s="285"/>
      <c r="AD33" s="290" t="s">
        <v>208</v>
      </c>
      <c r="AE33" s="290"/>
      <c r="AF33" s="290"/>
      <c r="AG33" s="290"/>
      <c r="AH33" s="290"/>
      <c r="AI33" s="290"/>
      <c r="AJ33" s="290"/>
      <c r="AK33" s="290"/>
      <c r="AL33" s="286" t="s">
        <v>208</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99.2</v>
      </c>
      <c r="BH33" s="317"/>
      <c r="BI33" s="317"/>
      <c r="BJ33" s="317"/>
      <c r="BK33" s="317"/>
      <c r="BL33" s="317"/>
      <c r="BM33" s="297">
        <v>92.4</v>
      </c>
      <c r="BN33" s="317"/>
      <c r="BO33" s="317"/>
      <c r="BP33" s="317"/>
      <c r="BQ33" s="322"/>
      <c r="BR33" s="325">
        <v>99.1</v>
      </c>
      <c r="BS33" s="317"/>
      <c r="BT33" s="317"/>
      <c r="BU33" s="317"/>
      <c r="BV33" s="317"/>
      <c r="BW33" s="317"/>
      <c r="BX33" s="297">
        <v>92.7</v>
      </c>
      <c r="BY33" s="317"/>
      <c r="BZ33" s="317"/>
      <c r="CA33" s="317"/>
      <c r="CB33" s="322"/>
      <c r="CD33" s="263" t="s">
        <v>410</v>
      </c>
      <c r="CE33" s="36"/>
      <c r="CF33" s="36"/>
      <c r="CG33" s="36"/>
      <c r="CH33" s="36"/>
      <c r="CI33" s="36"/>
      <c r="CJ33" s="36"/>
      <c r="CK33" s="36"/>
      <c r="CL33" s="36"/>
      <c r="CM33" s="36"/>
      <c r="CN33" s="36"/>
      <c r="CO33" s="36"/>
      <c r="CP33" s="36"/>
      <c r="CQ33" s="272"/>
      <c r="CR33" s="277">
        <v>3863380</v>
      </c>
      <c r="CS33" s="318"/>
      <c r="CT33" s="318"/>
      <c r="CU33" s="318"/>
      <c r="CV33" s="318"/>
      <c r="CW33" s="318"/>
      <c r="CX33" s="318"/>
      <c r="CY33" s="337"/>
      <c r="CZ33" s="286">
        <v>45</v>
      </c>
      <c r="DA33" s="340"/>
      <c r="DB33" s="340"/>
      <c r="DC33" s="343"/>
      <c r="DD33" s="291">
        <v>3016175</v>
      </c>
      <c r="DE33" s="318"/>
      <c r="DF33" s="318"/>
      <c r="DG33" s="318"/>
      <c r="DH33" s="318"/>
      <c r="DI33" s="318"/>
      <c r="DJ33" s="318"/>
      <c r="DK33" s="337"/>
      <c r="DL33" s="291">
        <v>2418734</v>
      </c>
      <c r="DM33" s="318"/>
      <c r="DN33" s="318"/>
      <c r="DO33" s="318"/>
      <c r="DP33" s="318"/>
      <c r="DQ33" s="318"/>
      <c r="DR33" s="318"/>
      <c r="DS33" s="318"/>
      <c r="DT33" s="318"/>
      <c r="DU33" s="318"/>
      <c r="DV33" s="337"/>
      <c r="DW33" s="286">
        <v>46.7</v>
      </c>
      <c r="DX33" s="340"/>
      <c r="DY33" s="340"/>
      <c r="DZ33" s="340"/>
      <c r="EA33" s="340"/>
      <c r="EB33" s="340"/>
      <c r="EC33" s="365"/>
    </row>
    <row r="34" spans="2:133" ht="11.25" customHeight="1">
      <c r="B34" s="263" t="s">
        <v>248</v>
      </c>
      <c r="C34" s="36"/>
      <c r="D34" s="36"/>
      <c r="E34" s="36"/>
      <c r="F34" s="36"/>
      <c r="G34" s="36"/>
      <c r="H34" s="36"/>
      <c r="I34" s="36"/>
      <c r="J34" s="36"/>
      <c r="K34" s="36"/>
      <c r="L34" s="36"/>
      <c r="M34" s="36"/>
      <c r="N34" s="36"/>
      <c r="O34" s="36"/>
      <c r="P34" s="36"/>
      <c r="Q34" s="272"/>
      <c r="R34" s="277">
        <v>47386</v>
      </c>
      <c r="S34" s="219"/>
      <c r="T34" s="219"/>
      <c r="U34" s="219"/>
      <c r="V34" s="219"/>
      <c r="W34" s="219"/>
      <c r="X34" s="219"/>
      <c r="Y34" s="282"/>
      <c r="Z34" s="285">
        <v>0.5</v>
      </c>
      <c r="AA34" s="285"/>
      <c r="AB34" s="285"/>
      <c r="AC34" s="285"/>
      <c r="AD34" s="290">
        <v>22102</v>
      </c>
      <c r="AE34" s="290"/>
      <c r="AF34" s="290"/>
      <c r="AG34" s="290"/>
      <c r="AH34" s="290"/>
      <c r="AI34" s="290"/>
      <c r="AJ34" s="290"/>
      <c r="AK34" s="290"/>
      <c r="AL34" s="286">
        <v>0.4</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413</v>
      </c>
      <c r="CE34" s="36"/>
      <c r="CF34" s="36"/>
      <c r="CG34" s="36"/>
      <c r="CH34" s="36"/>
      <c r="CI34" s="36"/>
      <c r="CJ34" s="36"/>
      <c r="CK34" s="36"/>
      <c r="CL34" s="36"/>
      <c r="CM34" s="36"/>
      <c r="CN34" s="36"/>
      <c r="CO34" s="36"/>
      <c r="CP34" s="36"/>
      <c r="CQ34" s="272"/>
      <c r="CR34" s="277">
        <v>1550552</v>
      </c>
      <c r="CS34" s="219"/>
      <c r="CT34" s="219"/>
      <c r="CU34" s="219"/>
      <c r="CV34" s="219"/>
      <c r="CW34" s="219"/>
      <c r="CX34" s="219"/>
      <c r="CY34" s="282"/>
      <c r="CZ34" s="286">
        <v>18.100000000000001</v>
      </c>
      <c r="DA34" s="340"/>
      <c r="DB34" s="340"/>
      <c r="DC34" s="343"/>
      <c r="DD34" s="291">
        <v>1127915</v>
      </c>
      <c r="DE34" s="219"/>
      <c r="DF34" s="219"/>
      <c r="DG34" s="219"/>
      <c r="DH34" s="219"/>
      <c r="DI34" s="219"/>
      <c r="DJ34" s="219"/>
      <c r="DK34" s="282"/>
      <c r="DL34" s="291">
        <v>986069</v>
      </c>
      <c r="DM34" s="219"/>
      <c r="DN34" s="219"/>
      <c r="DO34" s="219"/>
      <c r="DP34" s="219"/>
      <c r="DQ34" s="219"/>
      <c r="DR34" s="219"/>
      <c r="DS34" s="219"/>
      <c r="DT34" s="219"/>
      <c r="DU34" s="219"/>
      <c r="DV34" s="282"/>
      <c r="DW34" s="286">
        <v>19</v>
      </c>
      <c r="DX34" s="340"/>
      <c r="DY34" s="340"/>
      <c r="DZ34" s="340"/>
      <c r="EA34" s="340"/>
      <c r="EB34" s="340"/>
      <c r="EC34" s="365"/>
    </row>
    <row r="35" spans="2:133" ht="11.25" customHeight="1">
      <c r="B35" s="263" t="s">
        <v>151</v>
      </c>
      <c r="C35" s="36"/>
      <c r="D35" s="36"/>
      <c r="E35" s="36"/>
      <c r="F35" s="36"/>
      <c r="G35" s="36"/>
      <c r="H35" s="36"/>
      <c r="I35" s="36"/>
      <c r="J35" s="36"/>
      <c r="K35" s="36"/>
      <c r="L35" s="36"/>
      <c r="M35" s="36"/>
      <c r="N35" s="36"/>
      <c r="O35" s="36"/>
      <c r="P35" s="36"/>
      <c r="Q35" s="272"/>
      <c r="R35" s="277">
        <v>12391</v>
      </c>
      <c r="S35" s="219"/>
      <c r="T35" s="219"/>
      <c r="U35" s="219"/>
      <c r="V35" s="219"/>
      <c r="W35" s="219"/>
      <c r="X35" s="219"/>
      <c r="Y35" s="282"/>
      <c r="Z35" s="285">
        <v>0.1</v>
      </c>
      <c r="AA35" s="285"/>
      <c r="AB35" s="285"/>
      <c r="AC35" s="285"/>
      <c r="AD35" s="290" t="s">
        <v>208</v>
      </c>
      <c r="AE35" s="290"/>
      <c r="AF35" s="290"/>
      <c r="AG35" s="290"/>
      <c r="AH35" s="290"/>
      <c r="AI35" s="290"/>
      <c r="AJ35" s="290"/>
      <c r="AK35" s="290"/>
      <c r="AL35" s="286" t="s">
        <v>208</v>
      </c>
      <c r="AM35" s="240"/>
      <c r="AN35" s="240"/>
      <c r="AO35" s="299"/>
      <c r="AP35" s="96"/>
      <c r="AQ35" s="183" t="s">
        <v>415</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417</v>
      </c>
      <c r="CE35" s="36"/>
      <c r="CF35" s="36"/>
      <c r="CG35" s="36"/>
      <c r="CH35" s="36"/>
      <c r="CI35" s="36"/>
      <c r="CJ35" s="36"/>
      <c r="CK35" s="36"/>
      <c r="CL35" s="36"/>
      <c r="CM35" s="36"/>
      <c r="CN35" s="36"/>
      <c r="CO35" s="36"/>
      <c r="CP35" s="36"/>
      <c r="CQ35" s="272"/>
      <c r="CR35" s="277">
        <v>143131</v>
      </c>
      <c r="CS35" s="318"/>
      <c r="CT35" s="318"/>
      <c r="CU35" s="318"/>
      <c r="CV35" s="318"/>
      <c r="CW35" s="318"/>
      <c r="CX35" s="318"/>
      <c r="CY35" s="337"/>
      <c r="CZ35" s="286">
        <v>1.7</v>
      </c>
      <c r="DA35" s="340"/>
      <c r="DB35" s="340"/>
      <c r="DC35" s="343"/>
      <c r="DD35" s="291">
        <v>123557</v>
      </c>
      <c r="DE35" s="318"/>
      <c r="DF35" s="318"/>
      <c r="DG35" s="318"/>
      <c r="DH35" s="318"/>
      <c r="DI35" s="318"/>
      <c r="DJ35" s="318"/>
      <c r="DK35" s="337"/>
      <c r="DL35" s="291">
        <v>120876</v>
      </c>
      <c r="DM35" s="318"/>
      <c r="DN35" s="318"/>
      <c r="DO35" s="318"/>
      <c r="DP35" s="318"/>
      <c r="DQ35" s="318"/>
      <c r="DR35" s="318"/>
      <c r="DS35" s="318"/>
      <c r="DT35" s="318"/>
      <c r="DU35" s="318"/>
      <c r="DV35" s="337"/>
      <c r="DW35" s="286">
        <v>2.2999999999999998</v>
      </c>
      <c r="DX35" s="340"/>
      <c r="DY35" s="340"/>
      <c r="DZ35" s="340"/>
      <c r="EA35" s="340"/>
      <c r="EB35" s="340"/>
      <c r="EC35" s="365"/>
    </row>
    <row r="36" spans="2:133" ht="11.25" customHeight="1">
      <c r="B36" s="263" t="s">
        <v>419</v>
      </c>
      <c r="C36" s="36"/>
      <c r="D36" s="36"/>
      <c r="E36" s="36"/>
      <c r="F36" s="36"/>
      <c r="G36" s="36"/>
      <c r="H36" s="36"/>
      <c r="I36" s="36"/>
      <c r="J36" s="36"/>
      <c r="K36" s="36"/>
      <c r="L36" s="36"/>
      <c r="M36" s="36"/>
      <c r="N36" s="36"/>
      <c r="O36" s="36"/>
      <c r="P36" s="36"/>
      <c r="Q36" s="272"/>
      <c r="R36" s="277">
        <v>270973</v>
      </c>
      <c r="S36" s="219"/>
      <c r="T36" s="219"/>
      <c r="U36" s="219"/>
      <c r="V36" s="219"/>
      <c r="W36" s="219"/>
      <c r="X36" s="219"/>
      <c r="Y36" s="282"/>
      <c r="Z36" s="285">
        <v>3</v>
      </c>
      <c r="AA36" s="285"/>
      <c r="AB36" s="285"/>
      <c r="AC36" s="285"/>
      <c r="AD36" s="290" t="s">
        <v>208</v>
      </c>
      <c r="AE36" s="290"/>
      <c r="AF36" s="290"/>
      <c r="AG36" s="290"/>
      <c r="AH36" s="290"/>
      <c r="AI36" s="290"/>
      <c r="AJ36" s="290"/>
      <c r="AK36" s="290"/>
      <c r="AL36" s="286" t="s">
        <v>208</v>
      </c>
      <c r="AM36" s="240"/>
      <c r="AN36" s="240"/>
      <c r="AO36" s="299"/>
      <c r="AP36" s="96"/>
      <c r="AQ36" s="306" t="s">
        <v>404</v>
      </c>
      <c r="AR36" s="309"/>
      <c r="AS36" s="309"/>
      <c r="AT36" s="309"/>
      <c r="AU36" s="309"/>
      <c r="AV36" s="309"/>
      <c r="AW36" s="309"/>
      <c r="AX36" s="309"/>
      <c r="AY36" s="314"/>
      <c r="AZ36" s="276">
        <v>992545</v>
      </c>
      <c r="BA36" s="279"/>
      <c r="BB36" s="279"/>
      <c r="BC36" s="279"/>
      <c r="BD36" s="279"/>
      <c r="BE36" s="279"/>
      <c r="BF36" s="320"/>
      <c r="BG36" s="262" t="s">
        <v>420</v>
      </c>
      <c r="BH36" s="268"/>
      <c r="BI36" s="268"/>
      <c r="BJ36" s="268"/>
      <c r="BK36" s="268"/>
      <c r="BL36" s="268"/>
      <c r="BM36" s="268"/>
      <c r="BN36" s="268"/>
      <c r="BO36" s="268"/>
      <c r="BP36" s="268"/>
      <c r="BQ36" s="268"/>
      <c r="BR36" s="268"/>
      <c r="BS36" s="268"/>
      <c r="BT36" s="268"/>
      <c r="BU36" s="271"/>
      <c r="BV36" s="276">
        <v>-23932</v>
      </c>
      <c r="BW36" s="279"/>
      <c r="BX36" s="279"/>
      <c r="BY36" s="279"/>
      <c r="BZ36" s="279"/>
      <c r="CA36" s="279"/>
      <c r="CB36" s="320"/>
      <c r="CD36" s="263" t="s">
        <v>27</v>
      </c>
      <c r="CE36" s="36"/>
      <c r="CF36" s="36"/>
      <c r="CG36" s="36"/>
      <c r="CH36" s="36"/>
      <c r="CI36" s="36"/>
      <c r="CJ36" s="36"/>
      <c r="CK36" s="36"/>
      <c r="CL36" s="36"/>
      <c r="CM36" s="36"/>
      <c r="CN36" s="36"/>
      <c r="CO36" s="36"/>
      <c r="CP36" s="36"/>
      <c r="CQ36" s="272"/>
      <c r="CR36" s="277">
        <v>901996</v>
      </c>
      <c r="CS36" s="219"/>
      <c r="CT36" s="219"/>
      <c r="CU36" s="219"/>
      <c r="CV36" s="219"/>
      <c r="CW36" s="219"/>
      <c r="CX36" s="219"/>
      <c r="CY36" s="282"/>
      <c r="CZ36" s="286">
        <v>10.5</v>
      </c>
      <c r="DA36" s="340"/>
      <c r="DB36" s="340"/>
      <c r="DC36" s="343"/>
      <c r="DD36" s="291">
        <v>700863</v>
      </c>
      <c r="DE36" s="219"/>
      <c r="DF36" s="219"/>
      <c r="DG36" s="219"/>
      <c r="DH36" s="219"/>
      <c r="DI36" s="219"/>
      <c r="DJ36" s="219"/>
      <c r="DK36" s="282"/>
      <c r="DL36" s="291">
        <v>602121</v>
      </c>
      <c r="DM36" s="219"/>
      <c r="DN36" s="219"/>
      <c r="DO36" s="219"/>
      <c r="DP36" s="219"/>
      <c r="DQ36" s="219"/>
      <c r="DR36" s="219"/>
      <c r="DS36" s="219"/>
      <c r="DT36" s="219"/>
      <c r="DU36" s="219"/>
      <c r="DV36" s="282"/>
      <c r="DW36" s="286">
        <v>11.6</v>
      </c>
      <c r="DX36" s="340"/>
      <c r="DY36" s="340"/>
      <c r="DZ36" s="340"/>
      <c r="EA36" s="340"/>
      <c r="EB36" s="340"/>
      <c r="EC36" s="365"/>
    </row>
    <row r="37" spans="2:133" ht="11.25" customHeight="1">
      <c r="B37" s="263" t="s">
        <v>388</v>
      </c>
      <c r="C37" s="36"/>
      <c r="D37" s="36"/>
      <c r="E37" s="36"/>
      <c r="F37" s="36"/>
      <c r="G37" s="36"/>
      <c r="H37" s="36"/>
      <c r="I37" s="36"/>
      <c r="J37" s="36"/>
      <c r="K37" s="36"/>
      <c r="L37" s="36"/>
      <c r="M37" s="36"/>
      <c r="N37" s="36"/>
      <c r="O37" s="36"/>
      <c r="P37" s="36"/>
      <c r="Q37" s="272"/>
      <c r="R37" s="277">
        <v>370936</v>
      </c>
      <c r="S37" s="219"/>
      <c r="T37" s="219"/>
      <c r="U37" s="219"/>
      <c r="V37" s="219"/>
      <c r="W37" s="219"/>
      <c r="X37" s="219"/>
      <c r="Y37" s="282"/>
      <c r="Z37" s="285">
        <v>4.2</v>
      </c>
      <c r="AA37" s="285"/>
      <c r="AB37" s="285"/>
      <c r="AC37" s="285"/>
      <c r="AD37" s="290" t="s">
        <v>208</v>
      </c>
      <c r="AE37" s="290"/>
      <c r="AF37" s="290"/>
      <c r="AG37" s="290"/>
      <c r="AH37" s="290"/>
      <c r="AI37" s="290"/>
      <c r="AJ37" s="290"/>
      <c r="AK37" s="290"/>
      <c r="AL37" s="286" t="s">
        <v>208</v>
      </c>
      <c r="AM37" s="240"/>
      <c r="AN37" s="240"/>
      <c r="AO37" s="299"/>
      <c r="AQ37" s="307" t="s">
        <v>421</v>
      </c>
      <c r="AR37" s="201"/>
      <c r="AS37" s="201"/>
      <c r="AT37" s="201"/>
      <c r="AU37" s="201"/>
      <c r="AV37" s="201"/>
      <c r="AW37" s="201"/>
      <c r="AX37" s="201"/>
      <c r="AY37" s="315"/>
      <c r="AZ37" s="277">
        <v>257700</v>
      </c>
      <c r="BA37" s="219"/>
      <c r="BB37" s="219"/>
      <c r="BC37" s="219"/>
      <c r="BD37" s="318"/>
      <c r="BE37" s="318"/>
      <c r="BF37" s="321"/>
      <c r="BG37" s="263" t="s">
        <v>423</v>
      </c>
      <c r="BH37" s="36"/>
      <c r="BI37" s="36"/>
      <c r="BJ37" s="36"/>
      <c r="BK37" s="36"/>
      <c r="BL37" s="36"/>
      <c r="BM37" s="36"/>
      <c r="BN37" s="36"/>
      <c r="BO37" s="36"/>
      <c r="BP37" s="36"/>
      <c r="BQ37" s="36"/>
      <c r="BR37" s="36"/>
      <c r="BS37" s="36"/>
      <c r="BT37" s="36"/>
      <c r="BU37" s="272"/>
      <c r="BV37" s="277">
        <v>-51222</v>
      </c>
      <c r="BW37" s="219"/>
      <c r="BX37" s="219"/>
      <c r="BY37" s="219"/>
      <c r="BZ37" s="219"/>
      <c r="CA37" s="219"/>
      <c r="CB37" s="332"/>
      <c r="CD37" s="263" t="s">
        <v>167</v>
      </c>
      <c r="CE37" s="36"/>
      <c r="CF37" s="36"/>
      <c r="CG37" s="36"/>
      <c r="CH37" s="36"/>
      <c r="CI37" s="36"/>
      <c r="CJ37" s="36"/>
      <c r="CK37" s="36"/>
      <c r="CL37" s="36"/>
      <c r="CM37" s="36"/>
      <c r="CN37" s="36"/>
      <c r="CO37" s="36"/>
      <c r="CP37" s="36"/>
      <c r="CQ37" s="272"/>
      <c r="CR37" s="277">
        <v>490058</v>
      </c>
      <c r="CS37" s="318"/>
      <c r="CT37" s="318"/>
      <c r="CU37" s="318"/>
      <c r="CV37" s="318"/>
      <c r="CW37" s="318"/>
      <c r="CX37" s="318"/>
      <c r="CY37" s="337"/>
      <c r="CZ37" s="286">
        <v>5.7</v>
      </c>
      <c r="DA37" s="340"/>
      <c r="DB37" s="340"/>
      <c r="DC37" s="343"/>
      <c r="DD37" s="291">
        <v>432908</v>
      </c>
      <c r="DE37" s="318"/>
      <c r="DF37" s="318"/>
      <c r="DG37" s="318"/>
      <c r="DH37" s="318"/>
      <c r="DI37" s="318"/>
      <c r="DJ37" s="318"/>
      <c r="DK37" s="337"/>
      <c r="DL37" s="291">
        <v>432901</v>
      </c>
      <c r="DM37" s="318"/>
      <c r="DN37" s="318"/>
      <c r="DO37" s="318"/>
      <c r="DP37" s="318"/>
      <c r="DQ37" s="318"/>
      <c r="DR37" s="318"/>
      <c r="DS37" s="318"/>
      <c r="DT37" s="318"/>
      <c r="DU37" s="318"/>
      <c r="DV37" s="337"/>
      <c r="DW37" s="286">
        <v>8.4</v>
      </c>
      <c r="DX37" s="340"/>
      <c r="DY37" s="340"/>
      <c r="DZ37" s="340"/>
      <c r="EA37" s="340"/>
      <c r="EB37" s="340"/>
      <c r="EC37" s="365"/>
    </row>
    <row r="38" spans="2:133" ht="11.25" customHeight="1">
      <c r="B38" s="263" t="s">
        <v>411</v>
      </c>
      <c r="C38" s="36"/>
      <c r="D38" s="36"/>
      <c r="E38" s="36"/>
      <c r="F38" s="36"/>
      <c r="G38" s="36"/>
      <c r="H38" s="36"/>
      <c r="I38" s="36"/>
      <c r="J38" s="36"/>
      <c r="K38" s="36"/>
      <c r="L38" s="36"/>
      <c r="M38" s="36"/>
      <c r="N38" s="36"/>
      <c r="O38" s="36"/>
      <c r="P38" s="36"/>
      <c r="Q38" s="272"/>
      <c r="R38" s="277">
        <v>222978</v>
      </c>
      <c r="S38" s="219"/>
      <c r="T38" s="219"/>
      <c r="U38" s="219"/>
      <c r="V38" s="219"/>
      <c r="W38" s="219"/>
      <c r="X38" s="219"/>
      <c r="Y38" s="282"/>
      <c r="Z38" s="285">
        <v>2.5</v>
      </c>
      <c r="AA38" s="285"/>
      <c r="AB38" s="285"/>
      <c r="AC38" s="285"/>
      <c r="AD38" s="290">
        <v>11776</v>
      </c>
      <c r="AE38" s="290"/>
      <c r="AF38" s="290"/>
      <c r="AG38" s="290"/>
      <c r="AH38" s="290"/>
      <c r="AI38" s="290"/>
      <c r="AJ38" s="290"/>
      <c r="AK38" s="290"/>
      <c r="AL38" s="286">
        <v>0.2</v>
      </c>
      <c r="AM38" s="240"/>
      <c r="AN38" s="240"/>
      <c r="AO38" s="299"/>
      <c r="AQ38" s="307" t="s">
        <v>321</v>
      </c>
      <c r="AR38" s="201"/>
      <c r="AS38" s="201"/>
      <c r="AT38" s="201"/>
      <c r="AU38" s="201"/>
      <c r="AV38" s="201"/>
      <c r="AW38" s="201"/>
      <c r="AX38" s="201"/>
      <c r="AY38" s="315"/>
      <c r="AZ38" s="277">
        <v>31752</v>
      </c>
      <c r="BA38" s="219"/>
      <c r="BB38" s="219"/>
      <c r="BC38" s="219"/>
      <c r="BD38" s="318"/>
      <c r="BE38" s="318"/>
      <c r="BF38" s="321"/>
      <c r="BG38" s="263" t="s">
        <v>425</v>
      </c>
      <c r="BH38" s="36"/>
      <c r="BI38" s="36"/>
      <c r="BJ38" s="36"/>
      <c r="BK38" s="36"/>
      <c r="BL38" s="36"/>
      <c r="BM38" s="36"/>
      <c r="BN38" s="36"/>
      <c r="BO38" s="36"/>
      <c r="BP38" s="36"/>
      <c r="BQ38" s="36"/>
      <c r="BR38" s="36"/>
      <c r="BS38" s="36"/>
      <c r="BT38" s="36"/>
      <c r="BU38" s="272"/>
      <c r="BV38" s="277">
        <v>2084</v>
      </c>
      <c r="BW38" s="219"/>
      <c r="BX38" s="219"/>
      <c r="BY38" s="219"/>
      <c r="BZ38" s="219"/>
      <c r="CA38" s="219"/>
      <c r="CB38" s="332"/>
      <c r="CD38" s="263" t="s">
        <v>426</v>
      </c>
      <c r="CE38" s="36"/>
      <c r="CF38" s="36"/>
      <c r="CG38" s="36"/>
      <c r="CH38" s="36"/>
      <c r="CI38" s="36"/>
      <c r="CJ38" s="36"/>
      <c r="CK38" s="36"/>
      <c r="CL38" s="36"/>
      <c r="CM38" s="36"/>
      <c r="CN38" s="36"/>
      <c r="CO38" s="36"/>
      <c r="CP38" s="36"/>
      <c r="CQ38" s="272"/>
      <c r="CR38" s="277">
        <v>960793</v>
      </c>
      <c r="CS38" s="219"/>
      <c r="CT38" s="219"/>
      <c r="CU38" s="219"/>
      <c r="CV38" s="219"/>
      <c r="CW38" s="219"/>
      <c r="CX38" s="219"/>
      <c r="CY38" s="282"/>
      <c r="CZ38" s="286">
        <v>11.2</v>
      </c>
      <c r="DA38" s="340"/>
      <c r="DB38" s="340"/>
      <c r="DC38" s="343"/>
      <c r="DD38" s="291">
        <v>850376</v>
      </c>
      <c r="DE38" s="219"/>
      <c r="DF38" s="219"/>
      <c r="DG38" s="219"/>
      <c r="DH38" s="219"/>
      <c r="DI38" s="219"/>
      <c r="DJ38" s="219"/>
      <c r="DK38" s="282"/>
      <c r="DL38" s="291">
        <v>690493</v>
      </c>
      <c r="DM38" s="219"/>
      <c r="DN38" s="219"/>
      <c r="DO38" s="219"/>
      <c r="DP38" s="219"/>
      <c r="DQ38" s="219"/>
      <c r="DR38" s="219"/>
      <c r="DS38" s="219"/>
      <c r="DT38" s="219"/>
      <c r="DU38" s="219"/>
      <c r="DV38" s="282"/>
      <c r="DW38" s="286">
        <v>13.3</v>
      </c>
      <c r="DX38" s="340"/>
      <c r="DY38" s="340"/>
      <c r="DZ38" s="340"/>
      <c r="EA38" s="340"/>
      <c r="EB38" s="340"/>
      <c r="EC38" s="365"/>
    </row>
    <row r="39" spans="2:133" ht="11.25" customHeight="1">
      <c r="B39" s="263" t="s">
        <v>428</v>
      </c>
      <c r="C39" s="36"/>
      <c r="D39" s="36"/>
      <c r="E39" s="36"/>
      <c r="F39" s="36"/>
      <c r="G39" s="36"/>
      <c r="H39" s="36"/>
      <c r="I39" s="36"/>
      <c r="J39" s="36"/>
      <c r="K39" s="36"/>
      <c r="L39" s="36"/>
      <c r="M39" s="36"/>
      <c r="N39" s="36"/>
      <c r="O39" s="36"/>
      <c r="P39" s="36"/>
      <c r="Q39" s="272"/>
      <c r="R39" s="277">
        <v>713400</v>
      </c>
      <c r="S39" s="219"/>
      <c r="T39" s="219"/>
      <c r="U39" s="219"/>
      <c r="V39" s="219"/>
      <c r="W39" s="219"/>
      <c r="X39" s="219"/>
      <c r="Y39" s="282"/>
      <c r="Z39" s="285">
        <v>8</v>
      </c>
      <c r="AA39" s="285"/>
      <c r="AB39" s="285"/>
      <c r="AC39" s="285"/>
      <c r="AD39" s="290" t="s">
        <v>208</v>
      </c>
      <c r="AE39" s="290"/>
      <c r="AF39" s="290"/>
      <c r="AG39" s="290"/>
      <c r="AH39" s="290"/>
      <c r="AI39" s="290"/>
      <c r="AJ39" s="290"/>
      <c r="AK39" s="290"/>
      <c r="AL39" s="286" t="s">
        <v>208</v>
      </c>
      <c r="AM39" s="240"/>
      <c r="AN39" s="240"/>
      <c r="AO39" s="299"/>
      <c r="AQ39" s="307" t="s">
        <v>429</v>
      </c>
      <c r="AR39" s="201"/>
      <c r="AS39" s="201"/>
      <c r="AT39" s="201"/>
      <c r="AU39" s="201"/>
      <c r="AV39" s="201"/>
      <c r="AW39" s="201"/>
      <c r="AX39" s="201"/>
      <c r="AY39" s="315"/>
      <c r="AZ39" s="277">
        <v>4571</v>
      </c>
      <c r="BA39" s="219"/>
      <c r="BB39" s="219"/>
      <c r="BC39" s="219"/>
      <c r="BD39" s="318"/>
      <c r="BE39" s="318"/>
      <c r="BF39" s="321"/>
      <c r="BG39" s="263" t="s">
        <v>350</v>
      </c>
      <c r="BH39" s="36"/>
      <c r="BI39" s="36"/>
      <c r="BJ39" s="36"/>
      <c r="BK39" s="36"/>
      <c r="BL39" s="36"/>
      <c r="BM39" s="36"/>
      <c r="BN39" s="36"/>
      <c r="BO39" s="36"/>
      <c r="BP39" s="36"/>
      <c r="BQ39" s="36"/>
      <c r="BR39" s="36"/>
      <c r="BS39" s="36"/>
      <c r="BT39" s="36"/>
      <c r="BU39" s="272"/>
      <c r="BV39" s="277">
        <v>3190</v>
      </c>
      <c r="BW39" s="219"/>
      <c r="BX39" s="219"/>
      <c r="BY39" s="219"/>
      <c r="BZ39" s="219"/>
      <c r="CA39" s="219"/>
      <c r="CB39" s="332"/>
      <c r="CD39" s="263" t="s">
        <v>430</v>
      </c>
      <c r="CE39" s="36"/>
      <c r="CF39" s="36"/>
      <c r="CG39" s="36"/>
      <c r="CH39" s="36"/>
      <c r="CI39" s="36"/>
      <c r="CJ39" s="36"/>
      <c r="CK39" s="36"/>
      <c r="CL39" s="36"/>
      <c r="CM39" s="36"/>
      <c r="CN39" s="36"/>
      <c r="CO39" s="36"/>
      <c r="CP39" s="36"/>
      <c r="CQ39" s="272"/>
      <c r="CR39" s="277">
        <v>223411</v>
      </c>
      <c r="CS39" s="318"/>
      <c r="CT39" s="318"/>
      <c r="CU39" s="318"/>
      <c r="CV39" s="318"/>
      <c r="CW39" s="318"/>
      <c r="CX39" s="318"/>
      <c r="CY39" s="337"/>
      <c r="CZ39" s="286">
        <v>2.6</v>
      </c>
      <c r="DA39" s="340"/>
      <c r="DB39" s="340"/>
      <c r="DC39" s="343"/>
      <c r="DD39" s="291">
        <v>185923</v>
      </c>
      <c r="DE39" s="318"/>
      <c r="DF39" s="318"/>
      <c r="DG39" s="318"/>
      <c r="DH39" s="318"/>
      <c r="DI39" s="318"/>
      <c r="DJ39" s="318"/>
      <c r="DK39" s="337"/>
      <c r="DL39" s="291" t="s">
        <v>208</v>
      </c>
      <c r="DM39" s="318"/>
      <c r="DN39" s="318"/>
      <c r="DO39" s="318"/>
      <c r="DP39" s="318"/>
      <c r="DQ39" s="318"/>
      <c r="DR39" s="318"/>
      <c r="DS39" s="318"/>
      <c r="DT39" s="318"/>
      <c r="DU39" s="318"/>
      <c r="DV39" s="337"/>
      <c r="DW39" s="286" t="s">
        <v>208</v>
      </c>
      <c r="DX39" s="340"/>
      <c r="DY39" s="340"/>
      <c r="DZ39" s="340"/>
      <c r="EA39" s="340"/>
      <c r="EB39" s="340"/>
      <c r="EC39" s="365"/>
    </row>
    <row r="40" spans="2:133" ht="11.25" customHeight="1">
      <c r="B40" s="263" t="s">
        <v>434</v>
      </c>
      <c r="C40" s="36"/>
      <c r="D40" s="36"/>
      <c r="E40" s="36"/>
      <c r="F40" s="36"/>
      <c r="G40" s="36"/>
      <c r="H40" s="36"/>
      <c r="I40" s="36"/>
      <c r="J40" s="36"/>
      <c r="K40" s="36"/>
      <c r="L40" s="36"/>
      <c r="M40" s="36"/>
      <c r="N40" s="36"/>
      <c r="O40" s="36"/>
      <c r="P40" s="36"/>
      <c r="Q40" s="272"/>
      <c r="R40" s="277" t="s">
        <v>208</v>
      </c>
      <c r="S40" s="219"/>
      <c r="T40" s="219"/>
      <c r="U40" s="219"/>
      <c r="V40" s="219"/>
      <c r="W40" s="219"/>
      <c r="X40" s="219"/>
      <c r="Y40" s="282"/>
      <c r="Z40" s="285" t="s">
        <v>208</v>
      </c>
      <c r="AA40" s="285"/>
      <c r="AB40" s="285"/>
      <c r="AC40" s="285"/>
      <c r="AD40" s="290" t="s">
        <v>208</v>
      </c>
      <c r="AE40" s="290"/>
      <c r="AF40" s="290"/>
      <c r="AG40" s="290"/>
      <c r="AH40" s="290"/>
      <c r="AI40" s="290"/>
      <c r="AJ40" s="290"/>
      <c r="AK40" s="290"/>
      <c r="AL40" s="286" t="s">
        <v>208</v>
      </c>
      <c r="AM40" s="240"/>
      <c r="AN40" s="240"/>
      <c r="AO40" s="299"/>
      <c r="AQ40" s="307" t="s">
        <v>107</v>
      </c>
      <c r="AR40" s="201"/>
      <c r="AS40" s="201"/>
      <c r="AT40" s="201"/>
      <c r="AU40" s="201"/>
      <c r="AV40" s="201"/>
      <c r="AW40" s="201"/>
      <c r="AX40" s="201"/>
      <c r="AY40" s="315"/>
      <c r="AZ40" s="277" t="s">
        <v>208</v>
      </c>
      <c r="BA40" s="219"/>
      <c r="BB40" s="219"/>
      <c r="BC40" s="219"/>
      <c r="BD40" s="318"/>
      <c r="BE40" s="318"/>
      <c r="BF40" s="321"/>
      <c r="BG40" s="303" t="s">
        <v>435</v>
      </c>
      <c r="BH40" s="29"/>
      <c r="BI40" s="29"/>
      <c r="BJ40" s="29"/>
      <c r="BK40" s="29"/>
      <c r="BL40" s="29"/>
      <c r="BM40" s="36" t="s">
        <v>436</v>
      </c>
      <c r="BN40" s="36"/>
      <c r="BO40" s="36"/>
      <c r="BP40" s="36"/>
      <c r="BQ40" s="36"/>
      <c r="BR40" s="36"/>
      <c r="BS40" s="36"/>
      <c r="BT40" s="36"/>
      <c r="BU40" s="272"/>
      <c r="BV40" s="277">
        <v>90</v>
      </c>
      <c r="BW40" s="219"/>
      <c r="BX40" s="219"/>
      <c r="BY40" s="219"/>
      <c r="BZ40" s="219"/>
      <c r="CA40" s="219"/>
      <c r="CB40" s="332"/>
      <c r="CD40" s="263" t="s">
        <v>147</v>
      </c>
      <c r="CE40" s="36"/>
      <c r="CF40" s="36"/>
      <c r="CG40" s="36"/>
      <c r="CH40" s="36"/>
      <c r="CI40" s="36"/>
      <c r="CJ40" s="36"/>
      <c r="CK40" s="36"/>
      <c r="CL40" s="36"/>
      <c r="CM40" s="36"/>
      <c r="CN40" s="36"/>
      <c r="CO40" s="36"/>
      <c r="CP40" s="36"/>
      <c r="CQ40" s="272"/>
      <c r="CR40" s="277">
        <v>83497</v>
      </c>
      <c r="CS40" s="219"/>
      <c r="CT40" s="219"/>
      <c r="CU40" s="219"/>
      <c r="CV40" s="219"/>
      <c r="CW40" s="219"/>
      <c r="CX40" s="219"/>
      <c r="CY40" s="282"/>
      <c r="CZ40" s="286">
        <v>1</v>
      </c>
      <c r="DA40" s="340"/>
      <c r="DB40" s="340"/>
      <c r="DC40" s="343"/>
      <c r="DD40" s="291">
        <v>27541</v>
      </c>
      <c r="DE40" s="219"/>
      <c r="DF40" s="219"/>
      <c r="DG40" s="219"/>
      <c r="DH40" s="219"/>
      <c r="DI40" s="219"/>
      <c r="DJ40" s="219"/>
      <c r="DK40" s="282"/>
      <c r="DL40" s="291">
        <v>19175</v>
      </c>
      <c r="DM40" s="219"/>
      <c r="DN40" s="219"/>
      <c r="DO40" s="219"/>
      <c r="DP40" s="219"/>
      <c r="DQ40" s="219"/>
      <c r="DR40" s="219"/>
      <c r="DS40" s="219"/>
      <c r="DT40" s="219"/>
      <c r="DU40" s="219"/>
      <c r="DV40" s="282"/>
      <c r="DW40" s="286">
        <v>0.4</v>
      </c>
      <c r="DX40" s="340"/>
      <c r="DY40" s="340"/>
      <c r="DZ40" s="340"/>
      <c r="EA40" s="340"/>
      <c r="EB40" s="340"/>
      <c r="EC40" s="365"/>
    </row>
    <row r="41" spans="2:133" ht="11.25" customHeight="1">
      <c r="B41" s="263" t="s">
        <v>437</v>
      </c>
      <c r="C41" s="36"/>
      <c r="D41" s="36"/>
      <c r="E41" s="36"/>
      <c r="F41" s="36"/>
      <c r="G41" s="36"/>
      <c r="H41" s="36"/>
      <c r="I41" s="36"/>
      <c r="J41" s="36"/>
      <c r="K41" s="36"/>
      <c r="L41" s="36"/>
      <c r="M41" s="36"/>
      <c r="N41" s="36"/>
      <c r="O41" s="36"/>
      <c r="P41" s="36"/>
      <c r="Q41" s="272"/>
      <c r="R41" s="277">
        <v>184900</v>
      </c>
      <c r="S41" s="219"/>
      <c r="T41" s="219"/>
      <c r="U41" s="219"/>
      <c r="V41" s="219"/>
      <c r="W41" s="219"/>
      <c r="X41" s="219"/>
      <c r="Y41" s="282"/>
      <c r="Z41" s="285">
        <v>2.1</v>
      </c>
      <c r="AA41" s="285"/>
      <c r="AB41" s="285"/>
      <c r="AC41" s="285"/>
      <c r="AD41" s="290" t="s">
        <v>208</v>
      </c>
      <c r="AE41" s="290"/>
      <c r="AF41" s="290"/>
      <c r="AG41" s="290"/>
      <c r="AH41" s="290"/>
      <c r="AI41" s="290"/>
      <c r="AJ41" s="290"/>
      <c r="AK41" s="290"/>
      <c r="AL41" s="286" t="s">
        <v>208</v>
      </c>
      <c r="AM41" s="240"/>
      <c r="AN41" s="240"/>
      <c r="AO41" s="299"/>
      <c r="AQ41" s="307" t="s">
        <v>439</v>
      </c>
      <c r="AR41" s="201"/>
      <c r="AS41" s="201"/>
      <c r="AT41" s="201"/>
      <c r="AU41" s="201"/>
      <c r="AV41" s="201"/>
      <c r="AW41" s="201"/>
      <c r="AX41" s="201"/>
      <c r="AY41" s="315"/>
      <c r="AZ41" s="277">
        <v>192680</v>
      </c>
      <c r="BA41" s="219"/>
      <c r="BB41" s="219"/>
      <c r="BC41" s="219"/>
      <c r="BD41" s="318"/>
      <c r="BE41" s="318"/>
      <c r="BF41" s="321"/>
      <c r="BG41" s="303"/>
      <c r="BH41" s="29"/>
      <c r="BI41" s="29"/>
      <c r="BJ41" s="29"/>
      <c r="BK41" s="29"/>
      <c r="BL41" s="29"/>
      <c r="BM41" s="36" t="s">
        <v>357</v>
      </c>
      <c r="BN41" s="36"/>
      <c r="BO41" s="36"/>
      <c r="BP41" s="36"/>
      <c r="BQ41" s="36"/>
      <c r="BR41" s="36"/>
      <c r="BS41" s="36"/>
      <c r="BT41" s="36"/>
      <c r="BU41" s="272"/>
      <c r="BV41" s="277" t="s">
        <v>208</v>
      </c>
      <c r="BW41" s="219"/>
      <c r="BX41" s="219"/>
      <c r="BY41" s="219"/>
      <c r="BZ41" s="219"/>
      <c r="CA41" s="219"/>
      <c r="CB41" s="332"/>
      <c r="CD41" s="263" t="s">
        <v>301</v>
      </c>
      <c r="CE41" s="36"/>
      <c r="CF41" s="36"/>
      <c r="CG41" s="36"/>
      <c r="CH41" s="36"/>
      <c r="CI41" s="36"/>
      <c r="CJ41" s="36"/>
      <c r="CK41" s="36"/>
      <c r="CL41" s="36"/>
      <c r="CM41" s="36"/>
      <c r="CN41" s="36"/>
      <c r="CO41" s="36"/>
      <c r="CP41" s="36"/>
      <c r="CQ41" s="272"/>
      <c r="CR41" s="277" t="s">
        <v>208</v>
      </c>
      <c r="CS41" s="318"/>
      <c r="CT41" s="318"/>
      <c r="CU41" s="318"/>
      <c r="CV41" s="318"/>
      <c r="CW41" s="318"/>
      <c r="CX41" s="318"/>
      <c r="CY41" s="337"/>
      <c r="CZ41" s="286" t="s">
        <v>208</v>
      </c>
      <c r="DA41" s="340"/>
      <c r="DB41" s="340"/>
      <c r="DC41" s="343"/>
      <c r="DD41" s="291" t="s">
        <v>208</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438</v>
      </c>
      <c r="C42" s="270"/>
      <c r="D42" s="270"/>
      <c r="E42" s="270"/>
      <c r="F42" s="270"/>
      <c r="G42" s="270"/>
      <c r="H42" s="270"/>
      <c r="I42" s="270"/>
      <c r="J42" s="270"/>
      <c r="K42" s="270"/>
      <c r="L42" s="270"/>
      <c r="M42" s="270"/>
      <c r="N42" s="270"/>
      <c r="O42" s="270"/>
      <c r="P42" s="270"/>
      <c r="Q42" s="274"/>
      <c r="R42" s="278">
        <v>8916649</v>
      </c>
      <c r="S42" s="280"/>
      <c r="T42" s="280"/>
      <c r="U42" s="280"/>
      <c r="V42" s="280"/>
      <c r="W42" s="280"/>
      <c r="X42" s="280"/>
      <c r="Y42" s="283"/>
      <c r="Z42" s="287">
        <v>100</v>
      </c>
      <c r="AA42" s="287"/>
      <c r="AB42" s="287"/>
      <c r="AC42" s="287"/>
      <c r="AD42" s="292">
        <v>4995648</v>
      </c>
      <c r="AE42" s="292"/>
      <c r="AF42" s="292"/>
      <c r="AG42" s="292"/>
      <c r="AH42" s="292"/>
      <c r="AI42" s="292"/>
      <c r="AJ42" s="292"/>
      <c r="AK42" s="292"/>
      <c r="AL42" s="295">
        <v>100</v>
      </c>
      <c r="AM42" s="297"/>
      <c r="AN42" s="297"/>
      <c r="AO42" s="300"/>
      <c r="AQ42" s="308" t="s">
        <v>440</v>
      </c>
      <c r="AR42" s="310"/>
      <c r="AS42" s="310"/>
      <c r="AT42" s="310"/>
      <c r="AU42" s="310"/>
      <c r="AV42" s="310"/>
      <c r="AW42" s="310"/>
      <c r="AX42" s="310"/>
      <c r="AY42" s="316"/>
      <c r="AZ42" s="278">
        <v>505842</v>
      </c>
      <c r="BA42" s="280"/>
      <c r="BB42" s="280"/>
      <c r="BC42" s="280"/>
      <c r="BD42" s="317"/>
      <c r="BE42" s="317"/>
      <c r="BF42" s="322"/>
      <c r="BG42" s="177"/>
      <c r="BH42" s="180"/>
      <c r="BI42" s="180"/>
      <c r="BJ42" s="180"/>
      <c r="BK42" s="180"/>
      <c r="BL42" s="180"/>
      <c r="BM42" s="270" t="s">
        <v>441</v>
      </c>
      <c r="BN42" s="270"/>
      <c r="BO42" s="270"/>
      <c r="BP42" s="270"/>
      <c r="BQ42" s="270"/>
      <c r="BR42" s="270"/>
      <c r="BS42" s="270"/>
      <c r="BT42" s="270"/>
      <c r="BU42" s="274"/>
      <c r="BV42" s="278">
        <v>326</v>
      </c>
      <c r="BW42" s="280"/>
      <c r="BX42" s="280"/>
      <c r="BY42" s="280"/>
      <c r="BZ42" s="280"/>
      <c r="CA42" s="280"/>
      <c r="CB42" s="333"/>
      <c r="CD42" s="263" t="s">
        <v>293</v>
      </c>
      <c r="CE42" s="36"/>
      <c r="CF42" s="36"/>
      <c r="CG42" s="36"/>
      <c r="CH42" s="36"/>
      <c r="CI42" s="36"/>
      <c r="CJ42" s="36"/>
      <c r="CK42" s="36"/>
      <c r="CL42" s="36"/>
      <c r="CM42" s="36"/>
      <c r="CN42" s="36"/>
      <c r="CO42" s="36"/>
      <c r="CP42" s="36"/>
      <c r="CQ42" s="272"/>
      <c r="CR42" s="277">
        <v>1349720</v>
      </c>
      <c r="CS42" s="219"/>
      <c r="CT42" s="219"/>
      <c r="CU42" s="219"/>
      <c r="CV42" s="219"/>
      <c r="CW42" s="219"/>
      <c r="CX42" s="219"/>
      <c r="CY42" s="282"/>
      <c r="CZ42" s="286">
        <v>15.7</v>
      </c>
      <c r="DA42" s="240"/>
      <c r="DB42" s="240"/>
      <c r="DC42" s="288"/>
      <c r="DD42" s="291">
        <v>121072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83</v>
      </c>
      <c r="CE43" s="36"/>
      <c r="CF43" s="36"/>
      <c r="CG43" s="36"/>
      <c r="CH43" s="36"/>
      <c r="CI43" s="36"/>
      <c r="CJ43" s="36"/>
      <c r="CK43" s="36"/>
      <c r="CL43" s="36"/>
      <c r="CM43" s="36"/>
      <c r="CN43" s="36"/>
      <c r="CO43" s="36"/>
      <c r="CP43" s="36"/>
      <c r="CQ43" s="272"/>
      <c r="CR43" s="277">
        <v>44640</v>
      </c>
      <c r="CS43" s="318"/>
      <c r="CT43" s="318"/>
      <c r="CU43" s="318"/>
      <c r="CV43" s="318"/>
      <c r="CW43" s="318"/>
      <c r="CX43" s="318"/>
      <c r="CY43" s="337"/>
      <c r="CZ43" s="286">
        <v>0.5</v>
      </c>
      <c r="DA43" s="340"/>
      <c r="DB43" s="340"/>
      <c r="DC43" s="343"/>
      <c r="DD43" s="291">
        <v>38175</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182</v>
      </c>
      <c r="CE44" s="42"/>
      <c r="CF44" s="263" t="s">
        <v>153</v>
      </c>
      <c r="CG44" s="36"/>
      <c r="CH44" s="36"/>
      <c r="CI44" s="36"/>
      <c r="CJ44" s="36"/>
      <c r="CK44" s="36"/>
      <c r="CL44" s="36"/>
      <c r="CM44" s="36"/>
      <c r="CN44" s="36"/>
      <c r="CO44" s="36"/>
      <c r="CP44" s="36"/>
      <c r="CQ44" s="272"/>
      <c r="CR44" s="277">
        <v>1155643</v>
      </c>
      <c r="CS44" s="219"/>
      <c r="CT44" s="219"/>
      <c r="CU44" s="219"/>
      <c r="CV44" s="219"/>
      <c r="CW44" s="219"/>
      <c r="CX44" s="219"/>
      <c r="CY44" s="282"/>
      <c r="CZ44" s="286">
        <v>13.5</v>
      </c>
      <c r="DA44" s="240"/>
      <c r="DB44" s="240"/>
      <c r="DC44" s="288"/>
      <c r="DD44" s="291">
        <v>121072</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442</v>
      </c>
      <c r="CG45" s="36"/>
      <c r="CH45" s="36"/>
      <c r="CI45" s="36"/>
      <c r="CJ45" s="36"/>
      <c r="CK45" s="36"/>
      <c r="CL45" s="36"/>
      <c r="CM45" s="36"/>
      <c r="CN45" s="36"/>
      <c r="CO45" s="36"/>
      <c r="CP45" s="36"/>
      <c r="CQ45" s="272"/>
      <c r="CR45" s="277">
        <v>642584</v>
      </c>
      <c r="CS45" s="318"/>
      <c r="CT45" s="318"/>
      <c r="CU45" s="318"/>
      <c r="CV45" s="318"/>
      <c r="CW45" s="318"/>
      <c r="CX45" s="318"/>
      <c r="CY45" s="337"/>
      <c r="CZ45" s="286">
        <v>7.5</v>
      </c>
      <c r="DA45" s="340"/>
      <c r="DB45" s="340"/>
      <c r="DC45" s="343"/>
      <c r="DD45" s="291">
        <v>1894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444</v>
      </c>
      <c r="CG46" s="36"/>
      <c r="CH46" s="36"/>
      <c r="CI46" s="36"/>
      <c r="CJ46" s="36"/>
      <c r="CK46" s="36"/>
      <c r="CL46" s="36"/>
      <c r="CM46" s="36"/>
      <c r="CN46" s="36"/>
      <c r="CO46" s="36"/>
      <c r="CP46" s="36"/>
      <c r="CQ46" s="272"/>
      <c r="CR46" s="277">
        <v>456081</v>
      </c>
      <c r="CS46" s="219"/>
      <c r="CT46" s="219"/>
      <c r="CU46" s="219"/>
      <c r="CV46" s="219"/>
      <c r="CW46" s="219"/>
      <c r="CX46" s="219"/>
      <c r="CY46" s="282"/>
      <c r="CZ46" s="286">
        <v>5.3</v>
      </c>
      <c r="DA46" s="240"/>
      <c r="DB46" s="240"/>
      <c r="DC46" s="288"/>
      <c r="DD46" s="291">
        <v>116710</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446</v>
      </c>
      <c r="CG47" s="36"/>
      <c r="CH47" s="36"/>
      <c r="CI47" s="36"/>
      <c r="CJ47" s="36"/>
      <c r="CK47" s="36"/>
      <c r="CL47" s="36"/>
      <c r="CM47" s="36"/>
      <c r="CN47" s="36"/>
      <c r="CO47" s="36"/>
      <c r="CP47" s="36"/>
      <c r="CQ47" s="272"/>
      <c r="CR47" s="277">
        <v>194077</v>
      </c>
      <c r="CS47" s="318"/>
      <c r="CT47" s="318"/>
      <c r="CU47" s="318"/>
      <c r="CV47" s="318"/>
      <c r="CW47" s="318"/>
      <c r="CX47" s="318"/>
      <c r="CY47" s="337"/>
      <c r="CZ47" s="286">
        <v>2.2999999999999998</v>
      </c>
      <c r="DA47" s="340"/>
      <c r="DB47" s="340"/>
      <c r="DC47" s="343"/>
      <c r="DD47" s="291" t="s">
        <v>208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ht="10.8">
      <c r="B48" s="267" t="s">
        <v>277</v>
      </c>
      <c r="CD48" s="135"/>
      <c r="CE48" s="142"/>
      <c r="CF48" s="263" t="s">
        <v>448</v>
      </c>
      <c r="CG48" s="36"/>
      <c r="CH48" s="36"/>
      <c r="CI48" s="36"/>
      <c r="CJ48" s="36"/>
      <c r="CK48" s="36"/>
      <c r="CL48" s="36"/>
      <c r="CM48" s="36"/>
      <c r="CN48" s="36"/>
      <c r="CO48" s="36"/>
      <c r="CP48" s="36"/>
      <c r="CQ48" s="272"/>
      <c r="CR48" s="277" t="s">
        <v>208</v>
      </c>
      <c r="CS48" s="219"/>
      <c r="CT48" s="219"/>
      <c r="CU48" s="219"/>
      <c r="CV48" s="219"/>
      <c r="CW48" s="219"/>
      <c r="CX48" s="219"/>
      <c r="CY48" s="282"/>
      <c r="CZ48" s="286" t="s">
        <v>208</v>
      </c>
      <c r="DA48" s="240"/>
      <c r="DB48" s="240"/>
      <c r="DC48" s="288"/>
      <c r="DD48" s="291" t="s">
        <v>208</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201</v>
      </c>
      <c r="CE49" s="270"/>
      <c r="CF49" s="270"/>
      <c r="CG49" s="270"/>
      <c r="CH49" s="270"/>
      <c r="CI49" s="270"/>
      <c r="CJ49" s="270"/>
      <c r="CK49" s="270"/>
      <c r="CL49" s="270"/>
      <c r="CM49" s="270"/>
      <c r="CN49" s="270"/>
      <c r="CO49" s="270"/>
      <c r="CP49" s="270"/>
      <c r="CQ49" s="274"/>
      <c r="CR49" s="278">
        <v>8581726</v>
      </c>
      <c r="CS49" s="317"/>
      <c r="CT49" s="317"/>
      <c r="CU49" s="317"/>
      <c r="CV49" s="317"/>
      <c r="CW49" s="317"/>
      <c r="CX49" s="317"/>
      <c r="CY49" s="338"/>
      <c r="CZ49" s="295">
        <v>100</v>
      </c>
      <c r="DA49" s="341"/>
      <c r="DB49" s="341"/>
      <c r="DC49" s="344"/>
      <c r="DD49" s="347">
        <v>5586640</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xQO2Ug2TzcvXsJ6qSS49ey2DDeF0s3+L88P8w8WtlEs2AfD5m6a9jXHOYdSQ4rk7y2vpBVV0I29nVSsZpe7z6g==" saltValue="N7q15MbD82FzF+xA1nRF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2"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112</v>
      </c>
      <c r="DK2" s="732"/>
      <c r="DL2" s="732"/>
      <c r="DM2" s="732"/>
      <c r="DN2" s="732"/>
      <c r="DO2" s="735"/>
      <c r="DP2" s="405"/>
      <c r="DQ2" s="731" t="s">
        <v>317</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450</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451</v>
      </c>
      <c r="B5" s="406"/>
      <c r="C5" s="406"/>
      <c r="D5" s="406"/>
      <c r="E5" s="406"/>
      <c r="F5" s="406"/>
      <c r="G5" s="406"/>
      <c r="H5" s="406"/>
      <c r="I5" s="406"/>
      <c r="J5" s="406"/>
      <c r="K5" s="406"/>
      <c r="L5" s="406"/>
      <c r="M5" s="406"/>
      <c r="N5" s="406"/>
      <c r="O5" s="406"/>
      <c r="P5" s="442"/>
      <c r="Q5" s="448" t="s">
        <v>190</v>
      </c>
      <c r="R5" s="460"/>
      <c r="S5" s="460"/>
      <c r="T5" s="460"/>
      <c r="U5" s="471"/>
      <c r="V5" s="448" t="s">
        <v>452</v>
      </c>
      <c r="W5" s="460"/>
      <c r="X5" s="460"/>
      <c r="Y5" s="460"/>
      <c r="Z5" s="471"/>
      <c r="AA5" s="448" t="s">
        <v>453</v>
      </c>
      <c r="AB5" s="460"/>
      <c r="AC5" s="460"/>
      <c r="AD5" s="460"/>
      <c r="AE5" s="460"/>
      <c r="AF5" s="520" t="s">
        <v>184</v>
      </c>
      <c r="AG5" s="460"/>
      <c r="AH5" s="460"/>
      <c r="AI5" s="460"/>
      <c r="AJ5" s="538"/>
      <c r="AK5" s="460" t="s">
        <v>454</v>
      </c>
      <c r="AL5" s="460"/>
      <c r="AM5" s="460"/>
      <c r="AN5" s="460"/>
      <c r="AO5" s="471"/>
      <c r="AP5" s="448" t="s">
        <v>134</v>
      </c>
      <c r="AQ5" s="460"/>
      <c r="AR5" s="460"/>
      <c r="AS5" s="460"/>
      <c r="AT5" s="471"/>
      <c r="AU5" s="448" t="s">
        <v>241</v>
      </c>
      <c r="AV5" s="460"/>
      <c r="AW5" s="460"/>
      <c r="AX5" s="460"/>
      <c r="AY5" s="538"/>
      <c r="AZ5" s="432"/>
      <c r="BA5" s="432"/>
      <c r="BB5" s="432"/>
      <c r="BC5" s="432"/>
      <c r="BD5" s="432"/>
      <c r="BE5" s="631"/>
      <c r="BF5" s="631"/>
      <c r="BG5" s="631"/>
      <c r="BH5" s="631"/>
      <c r="BI5" s="631"/>
      <c r="BJ5" s="631"/>
      <c r="BK5" s="631"/>
      <c r="BL5" s="631"/>
      <c r="BM5" s="631"/>
      <c r="BN5" s="631"/>
      <c r="BO5" s="631"/>
      <c r="BP5" s="631"/>
      <c r="BQ5" s="377" t="s">
        <v>455</v>
      </c>
      <c r="BR5" s="406"/>
      <c r="BS5" s="406"/>
      <c r="BT5" s="406"/>
      <c r="BU5" s="406"/>
      <c r="BV5" s="406"/>
      <c r="BW5" s="406"/>
      <c r="BX5" s="406"/>
      <c r="BY5" s="406"/>
      <c r="BZ5" s="406"/>
      <c r="CA5" s="406"/>
      <c r="CB5" s="406"/>
      <c r="CC5" s="406"/>
      <c r="CD5" s="406"/>
      <c r="CE5" s="406"/>
      <c r="CF5" s="406"/>
      <c r="CG5" s="442"/>
      <c r="CH5" s="448" t="s">
        <v>382</v>
      </c>
      <c r="CI5" s="460"/>
      <c r="CJ5" s="460"/>
      <c r="CK5" s="460"/>
      <c r="CL5" s="471"/>
      <c r="CM5" s="448" t="s">
        <v>335</v>
      </c>
      <c r="CN5" s="460"/>
      <c r="CO5" s="460"/>
      <c r="CP5" s="460"/>
      <c r="CQ5" s="471"/>
      <c r="CR5" s="448" t="s">
        <v>258</v>
      </c>
      <c r="CS5" s="460"/>
      <c r="CT5" s="460"/>
      <c r="CU5" s="460"/>
      <c r="CV5" s="471"/>
      <c r="CW5" s="448" t="s">
        <v>55</v>
      </c>
      <c r="CX5" s="460"/>
      <c r="CY5" s="460"/>
      <c r="CZ5" s="460"/>
      <c r="DA5" s="471"/>
      <c r="DB5" s="448" t="s">
        <v>456</v>
      </c>
      <c r="DC5" s="460"/>
      <c r="DD5" s="460"/>
      <c r="DE5" s="460"/>
      <c r="DF5" s="471"/>
      <c r="DG5" s="725" t="s">
        <v>254</v>
      </c>
      <c r="DH5" s="728"/>
      <c r="DI5" s="728"/>
      <c r="DJ5" s="728"/>
      <c r="DK5" s="733"/>
      <c r="DL5" s="725" t="s">
        <v>460</v>
      </c>
      <c r="DM5" s="728"/>
      <c r="DN5" s="728"/>
      <c r="DO5" s="728"/>
      <c r="DP5" s="733"/>
      <c r="DQ5" s="448" t="s">
        <v>461</v>
      </c>
      <c r="DR5" s="460"/>
      <c r="DS5" s="460"/>
      <c r="DT5" s="460"/>
      <c r="DU5" s="471"/>
      <c r="DV5" s="448" t="s">
        <v>241</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280</v>
      </c>
      <c r="C7" s="428"/>
      <c r="D7" s="428"/>
      <c r="E7" s="428"/>
      <c r="F7" s="428"/>
      <c r="G7" s="428"/>
      <c r="H7" s="428"/>
      <c r="I7" s="428"/>
      <c r="J7" s="428"/>
      <c r="K7" s="428"/>
      <c r="L7" s="428"/>
      <c r="M7" s="428"/>
      <c r="N7" s="428"/>
      <c r="O7" s="428"/>
      <c r="P7" s="444"/>
      <c r="Q7" s="450">
        <v>8916</v>
      </c>
      <c r="R7" s="462"/>
      <c r="S7" s="462"/>
      <c r="T7" s="462"/>
      <c r="U7" s="462"/>
      <c r="V7" s="462">
        <v>8581</v>
      </c>
      <c r="W7" s="462"/>
      <c r="X7" s="462"/>
      <c r="Y7" s="462"/>
      <c r="Z7" s="462"/>
      <c r="AA7" s="462">
        <v>335</v>
      </c>
      <c r="AB7" s="462"/>
      <c r="AC7" s="462"/>
      <c r="AD7" s="462"/>
      <c r="AE7" s="508"/>
      <c r="AF7" s="522">
        <v>272</v>
      </c>
      <c r="AG7" s="535"/>
      <c r="AH7" s="535"/>
      <c r="AI7" s="535"/>
      <c r="AJ7" s="540"/>
      <c r="AK7" s="548">
        <v>260</v>
      </c>
      <c r="AL7" s="462"/>
      <c r="AM7" s="462"/>
      <c r="AN7" s="462"/>
      <c r="AO7" s="462"/>
      <c r="AP7" s="462">
        <v>7209</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445</v>
      </c>
      <c r="BT7" s="428"/>
      <c r="BU7" s="428"/>
      <c r="BV7" s="428"/>
      <c r="BW7" s="428"/>
      <c r="BX7" s="428"/>
      <c r="BY7" s="428"/>
      <c r="BZ7" s="428"/>
      <c r="CA7" s="428"/>
      <c r="CB7" s="428"/>
      <c r="CC7" s="428"/>
      <c r="CD7" s="428"/>
      <c r="CE7" s="428"/>
      <c r="CF7" s="428"/>
      <c r="CG7" s="444"/>
      <c r="CH7" s="688" t="s">
        <v>208</v>
      </c>
      <c r="CI7" s="691"/>
      <c r="CJ7" s="691"/>
      <c r="CK7" s="691"/>
      <c r="CL7" s="706"/>
      <c r="CM7" s="688">
        <v>342</v>
      </c>
      <c r="CN7" s="691"/>
      <c r="CO7" s="691"/>
      <c r="CP7" s="691"/>
      <c r="CQ7" s="706"/>
      <c r="CR7" s="688">
        <v>269</v>
      </c>
      <c r="CS7" s="691"/>
      <c r="CT7" s="691"/>
      <c r="CU7" s="691"/>
      <c r="CV7" s="706"/>
      <c r="CW7" s="688" t="s">
        <v>208</v>
      </c>
      <c r="CX7" s="691"/>
      <c r="CY7" s="691"/>
      <c r="CZ7" s="691"/>
      <c r="DA7" s="706"/>
      <c r="DB7" s="688" t="s">
        <v>208</v>
      </c>
      <c r="DC7" s="691"/>
      <c r="DD7" s="691"/>
      <c r="DE7" s="691"/>
      <c r="DF7" s="706"/>
      <c r="DG7" s="688" t="s">
        <v>208</v>
      </c>
      <c r="DH7" s="691"/>
      <c r="DI7" s="691"/>
      <c r="DJ7" s="691"/>
      <c r="DK7" s="706"/>
      <c r="DL7" s="688" t="s">
        <v>208</v>
      </c>
      <c r="DM7" s="691"/>
      <c r="DN7" s="691"/>
      <c r="DO7" s="691"/>
      <c r="DP7" s="706"/>
      <c r="DQ7" s="688" t="s">
        <v>208</v>
      </c>
      <c r="DR7" s="691"/>
      <c r="DS7" s="691"/>
      <c r="DT7" s="691"/>
      <c r="DU7" s="706"/>
      <c r="DV7" s="408"/>
      <c r="DW7" s="428"/>
      <c r="DX7" s="428"/>
      <c r="DY7" s="428"/>
      <c r="DZ7" s="743"/>
      <c r="EA7" s="606"/>
    </row>
    <row r="8" spans="1:131" s="371" customFormat="1" ht="26.25" customHeight="1">
      <c r="A8" s="380">
        <v>2</v>
      </c>
      <c r="B8" s="409" t="s">
        <v>314</v>
      </c>
      <c r="C8" s="429"/>
      <c r="D8" s="429"/>
      <c r="E8" s="429"/>
      <c r="F8" s="429"/>
      <c r="G8" s="429"/>
      <c r="H8" s="429"/>
      <c r="I8" s="429"/>
      <c r="J8" s="429"/>
      <c r="K8" s="429"/>
      <c r="L8" s="429"/>
      <c r="M8" s="429"/>
      <c r="N8" s="429"/>
      <c r="O8" s="429"/>
      <c r="P8" s="445"/>
      <c r="Q8" s="451">
        <v>9</v>
      </c>
      <c r="R8" s="463"/>
      <c r="S8" s="463"/>
      <c r="T8" s="463"/>
      <c r="U8" s="463"/>
      <c r="V8" s="463">
        <v>9</v>
      </c>
      <c r="W8" s="463"/>
      <c r="X8" s="463"/>
      <c r="Y8" s="463"/>
      <c r="Z8" s="463"/>
      <c r="AA8" s="463" t="s">
        <v>208</v>
      </c>
      <c r="AB8" s="463"/>
      <c r="AC8" s="463"/>
      <c r="AD8" s="463"/>
      <c r="AE8" s="474"/>
      <c r="AF8" s="523" t="s">
        <v>208</v>
      </c>
      <c r="AG8" s="469"/>
      <c r="AH8" s="469"/>
      <c r="AI8" s="469"/>
      <c r="AJ8" s="541"/>
      <c r="AK8" s="473">
        <v>8</v>
      </c>
      <c r="AL8" s="463"/>
      <c r="AM8" s="463"/>
      <c r="AN8" s="463"/>
      <c r="AO8" s="463"/>
      <c r="AP8" s="463">
        <v>8</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552</v>
      </c>
      <c r="BT8" s="429"/>
      <c r="BU8" s="429"/>
      <c r="BV8" s="429"/>
      <c r="BW8" s="429"/>
      <c r="BX8" s="429"/>
      <c r="BY8" s="429"/>
      <c r="BZ8" s="429"/>
      <c r="CA8" s="429"/>
      <c r="CB8" s="429"/>
      <c r="CC8" s="429"/>
      <c r="CD8" s="429"/>
      <c r="CE8" s="429"/>
      <c r="CF8" s="429"/>
      <c r="CG8" s="445"/>
      <c r="CH8" s="457">
        <v>8</v>
      </c>
      <c r="CI8" s="469"/>
      <c r="CJ8" s="469"/>
      <c r="CK8" s="469"/>
      <c r="CL8" s="707"/>
      <c r="CM8" s="457">
        <v>33</v>
      </c>
      <c r="CN8" s="469"/>
      <c r="CO8" s="469"/>
      <c r="CP8" s="469"/>
      <c r="CQ8" s="707"/>
      <c r="CR8" s="457">
        <v>1</v>
      </c>
      <c r="CS8" s="469"/>
      <c r="CT8" s="469"/>
      <c r="CU8" s="469"/>
      <c r="CV8" s="707"/>
      <c r="CW8" s="457" t="s">
        <v>208</v>
      </c>
      <c r="CX8" s="469"/>
      <c r="CY8" s="469"/>
      <c r="CZ8" s="469"/>
      <c r="DA8" s="707"/>
      <c r="DB8" s="457" t="s">
        <v>208</v>
      </c>
      <c r="DC8" s="469"/>
      <c r="DD8" s="469"/>
      <c r="DE8" s="469"/>
      <c r="DF8" s="707"/>
      <c r="DG8" s="457" t="s">
        <v>208</v>
      </c>
      <c r="DH8" s="469"/>
      <c r="DI8" s="469"/>
      <c r="DJ8" s="469"/>
      <c r="DK8" s="707"/>
      <c r="DL8" s="457" t="s">
        <v>208</v>
      </c>
      <c r="DM8" s="469"/>
      <c r="DN8" s="469"/>
      <c r="DO8" s="469"/>
      <c r="DP8" s="707"/>
      <c r="DQ8" s="457" t="s">
        <v>208</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553</v>
      </c>
      <c r="BT9" s="429"/>
      <c r="BU9" s="429"/>
      <c r="BV9" s="429"/>
      <c r="BW9" s="429"/>
      <c r="BX9" s="429"/>
      <c r="BY9" s="429"/>
      <c r="BZ9" s="429"/>
      <c r="CA9" s="429"/>
      <c r="CB9" s="429"/>
      <c r="CC9" s="429"/>
      <c r="CD9" s="429"/>
      <c r="CE9" s="429"/>
      <c r="CF9" s="429"/>
      <c r="CG9" s="445"/>
      <c r="CH9" s="457">
        <v>10</v>
      </c>
      <c r="CI9" s="469"/>
      <c r="CJ9" s="469"/>
      <c r="CK9" s="469"/>
      <c r="CL9" s="707"/>
      <c r="CM9" s="457">
        <v>138</v>
      </c>
      <c r="CN9" s="469"/>
      <c r="CO9" s="469"/>
      <c r="CP9" s="469"/>
      <c r="CQ9" s="707"/>
      <c r="CR9" s="457">
        <v>14</v>
      </c>
      <c r="CS9" s="469"/>
      <c r="CT9" s="469"/>
      <c r="CU9" s="469"/>
      <c r="CV9" s="707"/>
      <c r="CW9" s="457">
        <v>3</v>
      </c>
      <c r="CX9" s="469"/>
      <c r="CY9" s="469"/>
      <c r="CZ9" s="469"/>
      <c r="DA9" s="707"/>
      <c r="DB9" s="457" t="s">
        <v>208</v>
      </c>
      <c r="DC9" s="469"/>
      <c r="DD9" s="469"/>
      <c r="DE9" s="469"/>
      <c r="DF9" s="707"/>
      <c r="DG9" s="457" t="s">
        <v>208</v>
      </c>
      <c r="DH9" s="469"/>
      <c r="DI9" s="469"/>
      <c r="DJ9" s="469"/>
      <c r="DK9" s="707"/>
      <c r="DL9" s="457" t="s">
        <v>208</v>
      </c>
      <c r="DM9" s="469"/>
      <c r="DN9" s="469"/>
      <c r="DO9" s="469"/>
      <c r="DP9" s="707"/>
      <c r="DQ9" s="457" t="s">
        <v>208</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555</v>
      </c>
      <c r="BT10" s="429"/>
      <c r="BU10" s="429"/>
      <c r="BV10" s="429"/>
      <c r="BW10" s="429"/>
      <c r="BX10" s="429"/>
      <c r="BY10" s="429"/>
      <c r="BZ10" s="429"/>
      <c r="CA10" s="429"/>
      <c r="CB10" s="429"/>
      <c r="CC10" s="429"/>
      <c r="CD10" s="429"/>
      <c r="CE10" s="429"/>
      <c r="CF10" s="429"/>
      <c r="CG10" s="445"/>
      <c r="CH10" s="457">
        <v>69</v>
      </c>
      <c r="CI10" s="469"/>
      <c r="CJ10" s="469"/>
      <c r="CK10" s="469"/>
      <c r="CL10" s="707"/>
      <c r="CM10" s="457">
        <v>62</v>
      </c>
      <c r="CN10" s="469"/>
      <c r="CO10" s="469"/>
      <c r="CP10" s="469"/>
      <c r="CQ10" s="707"/>
      <c r="CR10" s="457">
        <v>50</v>
      </c>
      <c r="CS10" s="469"/>
      <c r="CT10" s="469"/>
      <c r="CU10" s="469"/>
      <c r="CV10" s="707"/>
      <c r="CW10" s="457">
        <v>14</v>
      </c>
      <c r="CX10" s="469"/>
      <c r="CY10" s="469"/>
      <c r="CZ10" s="469"/>
      <c r="DA10" s="707"/>
      <c r="DB10" s="457" t="s">
        <v>208</v>
      </c>
      <c r="DC10" s="469"/>
      <c r="DD10" s="469"/>
      <c r="DE10" s="469"/>
      <c r="DF10" s="707"/>
      <c r="DG10" s="457" t="s">
        <v>208</v>
      </c>
      <c r="DH10" s="469"/>
      <c r="DI10" s="469"/>
      <c r="DJ10" s="469"/>
      <c r="DK10" s="707"/>
      <c r="DL10" s="457" t="s">
        <v>208</v>
      </c>
      <c r="DM10" s="469"/>
      <c r="DN10" s="469"/>
      <c r="DO10" s="469"/>
      <c r="DP10" s="707"/>
      <c r="DQ10" s="457" t="s">
        <v>208</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t="s">
        <v>427</v>
      </c>
      <c r="BT11" s="429"/>
      <c r="BU11" s="429"/>
      <c r="BV11" s="429"/>
      <c r="BW11" s="429"/>
      <c r="BX11" s="429"/>
      <c r="BY11" s="429"/>
      <c r="BZ11" s="429"/>
      <c r="CA11" s="429"/>
      <c r="CB11" s="429"/>
      <c r="CC11" s="429"/>
      <c r="CD11" s="429"/>
      <c r="CE11" s="429"/>
      <c r="CF11" s="429"/>
      <c r="CG11" s="445"/>
      <c r="CH11" s="457" t="s">
        <v>557</v>
      </c>
      <c r="CI11" s="469"/>
      <c r="CJ11" s="469"/>
      <c r="CK11" s="469"/>
      <c r="CL11" s="707"/>
      <c r="CM11" s="457">
        <v>48</v>
      </c>
      <c r="CN11" s="469"/>
      <c r="CO11" s="469"/>
      <c r="CP11" s="469"/>
      <c r="CQ11" s="707"/>
      <c r="CR11" s="457">
        <v>50</v>
      </c>
      <c r="CS11" s="469"/>
      <c r="CT11" s="469"/>
      <c r="CU11" s="469"/>
      <c r="CV11" s="707"/>
      <c r="CW11" s="457">
        <v>1</v>
      </c>
      <c r="CX11" s="469"/>
      <c r="CY11" s="469"/>
      <c r="CZ11" s="469"/>
      <c r="DA11" s="707"/>
      <c r="DB11" s="457" t="s">
        <v>208</v>
      </c>
      <c r="DC11" s="469"/>
      <c r="DD11" s="469"/>
      <c r="DE11" s="469"/>
      <c r="DF11" s="707"/>
      <c r="DG11" s="457" t="s">
        <v>208</v>
      </c>
      <c r="DH11" s="469"/>
      <c r="DI11" s="469"/>
      <c r="DJ11" s="469"/>
      <c r="DK11" s="707"/>
      <c r="DL11" s="457" t="s">
        <v>208</v>
      </c>
      <c r="DM11" s="469"/>
      <c r="DN11" s="469"/>
      <c r="DO11" s="469"/>
      <c r="DP11" s="707"/>
      <c r="DQ11" s="457" t="s">
        <v>208</v>
      </c>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t="s">
        <v>556</v>
      </c>
      <c r="BT12" s="429"/>
      <c r="BU12" s="429"/>
      <c r="BV12" s="429"/>
      <c r="BW12" s="429"/>
      <c r="BX12" s="429"/>
      <c r="BY12" s="429"/>
      <c r="BZ12" s="429"/>
      <c r="CA12" s="429"/>
      <c r="CB12" s="429"/>
      <c r="CC12" s="429"/>
      <c r="CD12" s="429"/>
      <c r="CE12" s="429"/>
      <c r="CF12" s="429"/>
      <c r="CG12" s="445"/>
      <c r="CH12" s="457" t="s">
        <v>558</v>
      </c>
      <c r="CI12" s="469"/>
      <c r="CJ12" s="469"/>
      <c r="CK12" s="469"/>
      <c r="CL12" s="707"/>
      <c r="CM12" s="457">
        <v>3</v>
      </c>
      <c r="CN12" s="469"/>
      <c r="CO12" s="469"/>
      <c r="CP12" s="469"/>
      <c r="CQ12" s="707"/>
      <c r="CR12" s="457">
        <v>38</v>
      </c>
      <c r="CS12" s="469"/>
      <c r="CT12" s="469"/>
      <c r="CU12" s="469"/>
      <c r="CV12" s="707"/>
      <c r="CW12" s="457" t="s">
        <v>208</v>
      </c>
      <c r="CX12" s="469"/>
      <c r="CY12" s="469"/>
      <c r="CZ12" s="469"/>
      <c r="DA12" s="707"/>
      <c r="DB12" s="457" t="s">
        <v>208</v>
      </c>
      <c r="DC12" s="469"/>
      <c r="DD12" s="469"/>
      <c r="DE12" s="469"/>
      <c r="DF12" s="707"/>
      <c r="DG12" s="457" t="s">
        <v>208</v>
      </c>
      <c r="DH12" s="469"/>
      <c r="DI12" s="469"/>
      <c r="DJ12" s="469"/>
      <c r="DK12" s="707"/>
      <c r="DL12" s="457" t="s">
        <v>208</v>
      </c>
      <c r="DM12" s="469"/>
      <c r="DN12" s="469"/>
      <c r="DO12" s="469"/>
      <c r="DP12" s="707"/>
      <c r="DQ12" s="457" t="s">
        <v>208</v>
      </c>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t="s">
        <v>443</v>
      </c>
      <c r="BT13" s="429"/>
      <c r="BU13" s="429"/>
      <c r="BV13" s="429"/>
      <c r="BW13" s="429"/>
      <c r="BX13" s="429"/>
      <c r="BY13" s="429"/>
      <c r="BZ13" s="429"/>
      <c r="CA13" s="429"/>
      <c r="CB13" s="429"/>
      <c r="CC13" s="429"/>
      <c r="CD13" s="429"/>
      <c r="CE13" s="429"/>
      <c r="CF13" s="429"/>
      <c r="CG13" s="445"/>
      <c r="CH13" s="457">
        <v>1</v>
      </c>
      <c r="CI13" s="469"/>
      <c r="CJ13" s="469"/>
      <c r="CK13" s="469"/>
      <c r="CL13" s="707"/>
      <c r="CM13" s="457">
        <v>47</v>
      </c>
      <c r="CN13" s="469"/>
      <c r="CO13" s="469"/>
      <c r="CP13" s="469"/>
      <c r="CQ13" s="707"/>
      <c r="CR13" s="457">
        <v>28</v>
      </c>
      <c r="CS13" s="469"/>
      <c r="CT13" s="469"/>
      <c r="CU13" s="469"/>
      <c r="CV13" s="707"/>
      <c r="CW13" s="457" t="s">
        <v>208</v>
      </c>
      <c r="CX13" s="469"/>
      <c r="CY13" s="469"/>
      <c r="CZ13" s="469"/>
      <c r="DA13" s="707"/>
      <c r="DB13" s="457" t="s">
        <v>208</v>
      </c>
      <c r="DC13" s="469"/>
      <c r="DD13" s="469"/>
      <c r="DE13" s="469"/>
      <c r="DF13" s="707"/>
      <c r="DG13" s="457" t="s">
        <v>208</v>
      </c>
      <c r="DH13" s="469"/>
      <c r="DI13" s="469"/>
      <c r="DJ13" s="469"/>
      <c r="DK13" s="707"/>
      <c r="DL13" s="457" t="s">
        <v>208</v>
      </c>
      <c r="DM13" s="469"/>
      <c r="DN13" s="469"/>
      <c r="DO13" s="469"/>
      <c r="DP13" s="707"/>
      <c r="DQ13" s="457" t="s">
        <v>208</v>
      </c>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463</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265</v>
      </c>
      <c r="B23" s="410" t="s">
        <v>319</v>
      </c>
      <c r="C23" s="430"/>
      <c r="D23" s="430"/>
      <c r="E23" s="430"/>
      <c r="F23" s="430"/>
      <c r="G23" s="430"/>
      <c r="H23" s="430"/>
      <c r="I23" s="430"/>
      <c r="J23" s="430"/>
      <c r="K23" s="430"/>
      <c r="L23" s="430"/>
      <c r="M23" s="430"/>
      <c r="N23" s="430"/>
      <c r="O23" s="430"/>
      <c r="P23" s="446"/>
      <c r="Q23" s="453">
        <v>8925</v>
      </c>
      <c r="R23" s="465"/>
      <c r="S23" s="465"/>
      <c r="T23" s="465"/>
      <c r="U23" s="465"/>
      <c r="V23" s="465">
        <v>8590</v>
      </c>
      <c r="W23" s="465"/>
      <c r="X23" s="465"/>
      <c r="Y23" s="465"/>
      <c r="Z23" s="465"/>
      <c r="AA23" s="465">
        <v>335</v>
      </c>
      <c r="AB23" s="465"/>
      <c r="AC23" s="465"/>
      <c r="AD23" s="465"/>
      <c r="AE23" s="510"/>
      <c r="AF23" s="524">
        <v>272</v>
      </c>
      <c r="AG23" s="465"/>
      <c r="AH23" s="465"/>
      <c r="AI23" s="465"/>
      <c r="AJ23" s="542"/>
      <c r="AK23" s="550"/>
      <c r="AL23" s="468"/>
      <c r="AM23" s="468"/>
      <c r="AN23" s="468"/>
      <c r="AO23" s="468"/>
      <c r="AP23" s="465">
        <v>7217</v>
      </c>
      <c r="AQ23" s="465"/>
      <c r="AR23" s="465"/>
      <c r="AS23" s="465"/>
      <c r="AT23" s="465"/>
      <c r="AU23" s="583"/>
      <c r="AV23" s="583"/>
      <c r="AW23" s="583"/>
      <c r="AX23" s="583"/>
      <c r="AY23" s="610"/>
      <c r="AZ23" s="616" t="s">
        <v>208</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431</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451</v>
      </c>
      <c r="B26" s="406"/>
      <c r="C26" s="406"/>
      <c r="D26" s="406"/>
      <c r="E26" s="406"/>
      <c r="F26" s="406"/>
      <c r="G26" s="406"/>
      <c r="H26" s="406"/>
      <c r="I26" s="406"/>
      <c r="J26" s="406"/>
      <c r="K26" s="406"/>
      <c r="L26" s="406"/>
      <c r="M26" s="406"/>
      <c r="N26" s="406"/>
      <c r="O26" s="406"/>
      <c r="P26" s="442"/>
      <c r="Q26" s="448" t="s">
        <v>465</v>
      </c>
      <c r="R26" s="460"/>
      <c r="S26" s="460"/>
      <c r="T26" s="460"/>
      <c r="U26" s="471"/>
      <c r="V26" s="448" t="s">
        <v>466</v>
      </c>
      <c r="W26" s="460"/>
      <c r="X26" s="460"/>
      <c r="Y26" s="460"/>
      <c r="Z26" s="471"/>
      <c r="AA26" s="448" t="s">
        <v>467</v>
      </c>
      <c r="AB26" s="460"/>
      <c r="AC26" s="460"/>
      <c r="AD26" s="460"/>
      <c r="AE26" s="460"/>
      <c r="AF26" s="525" t="s">
        <v>263</v>
      </c>
      <c r="AG26" s="536"/>
      <c r="AH26" s="536"/>
      <c r="AI26" s="536"/>
      <c r="AJ26" s="543"/>
      <c r="AK26" s="460" t="s">
        <v>405</v>
      </c>
      <c r="AL26" s="460"/>
      <c r="AM26" s="460"/>
      <c r="AN26" s="460"/>
      <c r="AO26" s="471"/>
      <c r="AP26" s="448" t="s">
        <v>374</v>
      </c>
      <c r="AQ26" s="460"/>
      <c r="AR26" s="460"/>
      <c r="AS26" s="460"/>
      <c r="AT26" s="471"/>
      <c r="AU26" s="448" t="s">
        <v>468</v>
      </c>
      <c r="AV26" s="460"/>
      <c r="AW26" s="460"/>
      <c r="AX26" s="460"/>
      <c r="AY26" s="471"/>
      <c r="AZ26" s="448" t="s">
        <v>469</v>
      </c>
      <c r="BA26" s="460"/>
      <c r="BB26" s="460"/>
      <c r="BC26" s="460"/>
      <c r="BD26" s="471"/>
      <c r="BE26" s="448" t="s">
        <v>241</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470</v>
      </c>
      <c r="C28" s="428"/>
      <c r="D28" s="428"/>
      <c r="E28" s="428"/>
      <c r="F28" s="428"/>
      <c r="G28" s="428"/>
      <c r="H28" s="428"/>
      <c r="I28" s="428"/>
      <c r="J28" s="428"/>
      <c r="K28" s="428"/>
      <c r="L28" s="428"/>
      <c r="M28" s="428"/>
      <c r="N28" s="428"/>
      <c r="O28" s="428"/>
      <c r="P28" s="444"/>
      <c r="Q28" s="454">
        <v>1559</v>
      </c>
      <c r="R28" s="466"/>
      <c r="S28" s="466"/>
      <c r="T28" s="466"/>
      <c r="U28" s="466"/>
      <c r="V28" s="466">
        <v>1583</v>
      </c>
      <c r="W28" s="466"/>
      <c r="X28" s="466"/>
      <c r="Y28" s="466"/>
      <c r="Z28" s="466"/>
      <c r="AA28" s="466" t="s">
        <v>74</v>
      </c>
      <c r="AB28" s="466"/>
      <c r="AC28" s="466"/>
      <c r="AD28" s="466"/>
      <c r="AE28" s="511"/>
      <c r="AF28" s="527">
        <v>-24</v>
      </c>
      <c r="AG28" s="466"/>
      <c r="AH28" s="466"/>
      <c r="AI28" s="466"/>
      <c r="AJ28" s="545"/>
      <c r="AK28" s="551">
        <v>173</v>
      </c>
      <c r="AL28" s="466"/>
      <c r="AM28" s="466"/>
      <c r="AN28" s="466"/>
      <c r="AO28" s="466"/>
      <c r="AP28" s="466" t="s">
        <v>208</v>
      </c>
      <c r="AQ28" s="466"/>
      <c r="AR28" s="466"/>
      <c r="AS28" s="466"/>
      <c r="AT28" s="466"/>
      <c r="AU28" s="466" t="s">
        <v>208</v>
      </c>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237</v>
      </c>
      <c r="C29" s="429"/>
      <c r="D29" s="429"/>
      <c r="E29" s="429"/>
      <c r="F29" s="429"/>
      <c r="G29" s="429"/>
      <c r="H29" s="429"/>
      <c r="I29" s="429"/>
      <c r="J29" s="429"/>
      <c r="K29" s="429"/>
      <c r="L29" s="429"/>
      <c r="M29" s="429"/>
      <c r="N29" s="429"/>
      <c r="O29" s="429"/>
      <c r="P29" s="445"/>
      <c r="Q29" s="451">
        <v>146</v>
      </c>
      <c r="R29" s="463"/>
      <c r="S29" s="463"/>
      <c r="T29" s="463"/>
      <c r="U29" s="463"/>
      <c r="V29" s="463">
        <v>146</v>
      </c>
      <c r="W29" s="463"/>
      <c r="X29" s="463"/>
      <c r="Y29" s="463"/>
      <c r="Z29" s="463"/>
      <c r="AA29" s="463" t="s">
        <v>208</v>
      </c>
      <c r="AB29" s="463"/>
      <c r="AC29" s="463"/>
      <c r="AD29" s="463"/>
      <c r="AE29" s="474"/>
      <c r="AF29" s="523" t="s">
        <v>208</v>
      </c>
      <c r="AG29" s="469"/>
      <c r="AH29" s="469"/>
      <c r="AI29" s="469"/>
      <c r="AJ29" s="541"/>
      <c r="AK29" s="473">
        <v>57</v>
      </c>
      <c r="AL29" s="463"/>
      <c r="AM29" s="463"/>
      <c r="AN29" s="463"/>
      <c r="AO29" s="463"/>
      <c r="AP29" s="463" t="s">
        <v>208</v>
      </c>
      <c r="AQ29" s="463"/>
      <c r="AR29" s="463"/>
      <c r="AS29" s="463"/>
      <c r="AT29" s="463"/>
      <c r="AU29" s="463" t="s">
        <v>208</v>
      </c>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471</v>
      </c>
      <c r="C30" s="429"/>
      <c r="D30" s="429"/>
      <c r="E30" s="429"/>
      <c r="F30" s="429"/>
      <c r="G30" s="429"/>
      <c r="H30" s="429"/>
      <c r="I30" s="429"/>
      <c r="J30" s="429"/>
      <c r="K30" s="429"/>
      <c r="L30" s="429"/>
      <c r="M30" s="429"/>
      <c r="N30" s="429"/>
      <c r="O30" s="429"/>
      <c r="P30" s="445"/>
      <c r="Q30" s="451">
        <v>336</v>
      </c>
      <c r="R30" s="463"/>
      <c r="S30" s="463"/>
      <c r="T30" s="463"/>
      <c r="U30" s="463"/>
      <c r="V30" s="463">
        <v>279</v>
      </c>
      <c r="W30" s="463"/>
      <c r="X30" s="463"/>
      <c r="Y30" s="463"/>
      <c r="Z30" s="463"/>
      <c r="AA30" s="463">
        <v>57</v>
      </c>
      <c r="AB30" s="463"/>
      <c r="AC30" s="463"/>
      <c r="AD30" s="463"/>
      <c r="AE30" s="474"/>
      <c r="AF30" s="523">
        <v>587</v>
      </c>
      <c r="AG30" s="469"/>
      <c r="AH30" s="469"/>
      <c r="AI30" s="469"/>
      <c r="AJ30" s="541"/>
      <c r="AK30" s="473">
        <v>5</v>
      </c>
      <c r="AL30" s="463"/>
      <c r="AM30" s="463"/>
      <c r="AN30" s="463"/>
      <c r="AO30" s="463"/>
      <c r="AP30" s="463">
        <v>1084</v>
      </c>
      <c r="AQ30" s="463"/>
      <c r="AR30" s="463"/>
      <c r="AS30" s="463"/>
      <c r="AT30" s="463"/>
      <c r="AU30" s="463">
        <v>281</v>
      </c>
      <c r="AV30" s="463"/>
      <c r="AW30" s="463"/>
      <c r="AX30" s="463"/>
      <c r="AY30" s="463"/>
      <c r="AZ30" s="618"/>
      <c r="BA30" s="618"/>
      <c r="BB30" s="618"/>
      <c r="BC30" s="618"/>
      <c r="BD30" s="618"/>
      <c r="BE30" s="581" t="s">
        <v>472</v>
      </c>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473</v>
      </c>
      <c r="C31" s="429"/>
      <c r="D31" s="429"/>
      <c r="E31" s="429"/>
      <c r="F31" s="429"/>
      <c r="G31" s="429"/>
      <c r="H31" s="429"/>
      <c r="I31" s="429"/>
      <c r="J31" s="429"/>
      <c r="K31" s="429"/>
      <c r="L31" s="429"/>
      <c r="M31" s="429"/>
      <c r="N31" s="429"/>
      <c r="O31" s="429"/>
      <c r="P31" s="445"/>
      <c r="Q31" s="451">
        <v>80</v>
      </c>
      <c r="R31" s="463"/>
      <c r="S31" s="463"/>
      <c r="T31" s="463"/>
      <c r="U31" s="463"/>
      <c r="V31" s="463">
        <v>80</v>
      </c>
      <c r="W31" s="463"/>
      <c r="X31" s="463"/>
      <c r="Y31" s="463"/>
      <c r="Z31" s="463"/>
      <c r="AA31" s="463" t="s">
        <v>208</v>
      </c>
      <c r="AB31" s="463"/>
      <c r="AC31" s="463"/>
      <c r="AD31" s="463"/>
      <c r="AE31" s="474"/>
      <c r="AF31" s="523" t="s">
        <v>208</v>
      </c>
      <c r="AG31" s="469"/>
      <c r="AH31" s="469"/>
      <c r="AI31" s="469"/>
      <c r="AJ31" s="541"/>
      <c r="AK31" s="473">
        <v>64</v>
      </c>
      <c r="AL31" s="463"/>
      <c r="AM31" s="463"/>
      <c r="AN31" s="463"/>
      <c r="AO31" s="463"/>
      <c r="AP31" s="463">
        <v>264</v>
      </c>
      <c r="AQ31" s="463"/>
      <c r="AR31" s="463"/>
      <c r="AS31" s="463"/>
      <c r="AT31" s="463"/>
      <c r="AU31" s="463">
        <v>230</v>
      </c>
      <c r="AV31" s="463"/>
      <c r="AW31" s="463"/>
      <c r="AX31" s="463"/>
      <c r="AY31" s="463"/>
      <c r="AZ31" s="618"/>
      <c r="BA31" s="618"/>
      <c r="BB31" s="618"/>
      <c r="BC31" s="618"/>
      <c r="BD31" s="618"/>
      <c r="BE31" s="581" t="s">
        <v>23</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45</v>
      </c>
      <c r="C32" s="429"/>
      <c r="D32" s="429"/>
      <c r="E32" s="429"/>
      <c r="F32" s="429"/>
      <c r="G32" s="429"/>
      <c r="H32" s="429"/>
      <c r="I32" s="429"/>
      <c r="J32" s="429"/>
      <c r="K32" s="429"/>
      <c r="L32" s="429"/>
      <c r="M32" s="429"/>
      <c r="N32" s="429"/>
      <c r="O32" s="429"/>
      <c r="P32" s="445"/>
      <c r="Q32" s="451">
        <v>276</v>
      </c>
      <c r="R32" s="463"/>
      <c r="S32" s="463"/>
      <c r="T32" s="463"/>
      <c r="U32" s="463"/>
      <c r="V32" s="463">
        <v>276</v>
      </c>
      <c r="W32" s="463"/>
      <c r="X32" s="463"/>
      <c r="Y32" s="463"/>
      <c r="Z32" s="463"/>
      <c r="AA32" s="463" t="s">
        <v>208</v>
      </c>
      <c r="AB32" s="463"/>
      <c r="AC32" s="463"/>
      <c r="AD32" s="463"/>
      <c r="AE32" s="474"/>
      <c r="AF32" s="523" t="s">
        <v>208</v>
      </c>
      <c r="AG32" s="469"/>
      <c r="AH32" s="469"/>
      <c r="AI32" s="469"/>
      <c r="AJ32" s="541"/>
      <c r="AK32" s="473">
        <v>191</v>
      </c>
      <c r="AL32" s="463"/>
      <c r="AM32" s="463"/>
      <c r="AN32" s="463"/>
      <c r="AO32" s="463"/>
      <c r="AP32" s="463">
        <v>2283</v>
      </c>
      <c r="AQ32" s="463"/>
      <c r="AR32" s="463"/>
      <c r="AS32" s="463"/>
      <c r="AT32" s="463"/>
      <c r="AU32" s="463">
        <v>1834</v>
      </c>
      <c r="AV32" s="463"/>
      <c r="AW32" s="463"/>
      <c r="AX32" s="463"/>
      <c r="AY32" s="463"/>
      <c r="AZ32" s="618"/>
      <c r="BA32" s="618"/>
      <c r="BB32" s="618"/>
      <c r="BC32" s="618"/>
      <c r="BD32" s="618"/>
      <c r="BE32" s="581" t="s">
        <v>23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178</v>
      </c>
      <c r="C33" s="429"/>
      <c r="D33" s="429"/>
      <c r="E33" s="429"/>
      <c r="F33" s="429"/>
      <c r="G33" s="429"/>
      <c r="H33" s="429"/>
      <c r="I33" s="429"/>
      <c r="J33" s="429"/>
      <c r="K33" s="429"/>
      <c r="L33" s="429"/>
      <c r="M33" s="429"/>
      <c r="N33" s="429"/>
      <c r="O33" s="429"/>
      <c r="P33" s="445"/>
      <c r="Q33" s="451">
        <v>43</v>
      </c>
      <c r="R33" s="463"/>
      <c r="S33" s="463"/>
      <c r="T33" s="463"/>
      <c r="U33" s="463"/>
      <c r="V33" s="463">
        <v>43</v>
      </c>
      <c r="W33" s="463"/>
      <c r="X33" s="463"/>
      <c r="Y33" s="463"/>
      <c r="Z33" s="463"/>
      <c r="AA33" s="463" t="s">
        <v>208</v>
      </c>
      <c r="AB33" s="463"/>
      <c r="AC33" s="463"/>
      <c r="AD33" s="463"/>
      <c r="AE33" s="474"/>
      <c r="AF33" s="523" t="s">
        <v>208</v>
      </c>
      <c r="AG33" s="469"/>
      <c r="AH33" s="469"/>
      <c r="AI33" s="469"/>
      <c r="AJ33" s="541"/>
      <c r="AK33" s="473">
        <v>3</v>
      </c>
      <c r="AL33" s="463"/>
      <c r="AM33" s="463"/>
      <c r="AN33" s="463"/>
      <c r="AO33" s="463"/>
      <c r="AP33" s="463">
        <v>148</v>
      </c>
      <c r="AQ33" s="463"/>
      <c r="AR33" s="463"/>
      <c r="AS33" s="463"/>
      <c r="AT33" s="463"/>
      <c r="AU33" s="463">
        <v>53</v>
      </c>
      <c r="AV33" s="463"/>
      <c r="AW33" s="463"/>
      <c r="AX33" s="463"/>
      <c r="AY33" s="463"/>
      <c r="AZ33" s="618"/>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475</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265</v>
      </c>
      <c r="B63" s="410" t="s">
        <v>390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563</v>
      </c>
      <c r="AG63" s="465"/>
      <c r="AH63" s="465"/>
      <c r="AI63" s="465"/>
      <c r="AJ63" s="542"/>
      <c r="AK63" s="550"/>
      <c r="AL63" s="468"/>
      <c r="AM63" s="468"/>
      <c r="AN63" s="468"/>
      <c r="AO63" s="468"/>
      <c r="AP63" s="465">
        <v>3770</v>
      </c>
      <c r="AQ63" s="465"/>
      <c r="AR63" s="465"/>
      <c r="AS63" s="465"/>
      <c r="AT63" s="465"/>
      <c r="AU63" s="465">
        <v>2398</v>
      </c>
      <c r="AV63" s="465"/>
      <c r="AW63" s="465"/>
      <c r="AX63" s="465"/>
      <c r="AY63" s="465"/>
      <c r="AZ63" s="620"/>
      <c r="BA63" s="620"/>
      <c r="BB63" s="620"/>
      <c r="BC63" s="620"/>
      <c r="BD63" s="620"/>
      <c r="BE63" s="583"/>
      <c r="BF63" s="583"/>
      <c r="BG63" s="583"/>
      <c r="BH63" s="583"/>
      <c r="BI63" s="610"/>
      <c r="BJ63" s="616" t="s">
        <v>208</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281</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457</v>
      </c>
      <c r="B66" s="406"/>
      <c r="C66" s="406"/>
      <c r="D66" s="406"/>
      <c r="E66" s="406"/>
      <c r="F66" s="406"/>
      <c r="G66" s="406"/>
      <c r="H66" s="406"/>
      <c r="I66" s="406"/>
      <c r="J66" s="406"/>
      <c r="K66" s="406"/>
      <c r="L66" s="406"/>
      <c r="M66" s="406"/>
      <c r="N66" s="406"/>
      <c r="O66" s="406"/>
      <c r="P66" s="442"/>
      <c r="Q66" s="448" t="s">
        <v>465</v>
      </c>
      <c r="R66" s="460"/>
      <c r="S66" s="460"/>
      <c r="T66" s="460"/>
      <c r="U66" s="471"/>
      <c r="V66" s="448" t="s">
        <v>466</v>
      </c>
      <c r="W66" s="460"/>
      <c r="X66" s="460"/>
      <c r="Y66" s="460"/>
      <c r="Z66" s="471"/>
      <c r="AA66" s="448" t="s">
        <v>467</v>
      </c>
      <c r="AB66" s="460"/>
      <c r="AC66" s="460"/>
      <c r="AD66" s="460"/>
      <c r="AE66" s="471"/>
      <c r="AF66" s="528" t="s">
        <v>263</v>
      </c>
      <c r="AG66" s="536"/>
      <c r="AH66" s="536"/>
      <c r="AI66" s="536"/>
      <c r="AJ66" s="546"/>
      <c r="AK66" s="448" t="s">
        <v>405</v>
      </c>
      <c r="AL66" s="406"/>
      <c r="AM66" s="406"/>
      <c r="AN66" s="406"/>
      <c r="AO66" s="442"/>
      <c r="AP66" s="448" t="s">
        <v>374</v>
      </c>
      <c r="AQ66" s="460"/>
      <c r="AR66" s="460"/>
      <c r="AS66" s="460"/>
      <c r="AT66" s="471"/>
      <c r="AU66" s="448" t="s">
        <v>476</v>
      </c>
      <c r="AV66" s="460"/>
      <c r="AW66" s="460"/>
      <c r="AX66" s="460"/>
      <c r="AY66" s="471"/>
      <c r="AZ66" s="448" t="s">
        <v>241</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559</v>
      </c>
      <c r="C68" s="428"/>
      <c r="D68" s="428"/>
      <c r="E68" s="428"/>
      <c r="F68" s="428"/>
      <c r="G68" s="428"/>
      <c r="H68" s="428"/>
      <c r="I68" s="428"/>
      <c r="J68" s="428"/>
      <c r="K68" s="428"/>
      <c r="L68" s="428"/>
      <c r="M68" s="428"/>
      <c r="N68" s="428"/>
      <c r="O68" s="428"/>
      <c r="P68" s="444"/>
      <c r="Q68" s="450">
        <v>10853</v>
      </c>
      <c r="R68" s="462"/>
      <c r="S68" s="462"/>
      <c r="T68" s="462"/>
      <c r="U68" s="462"/>
      <c r="V68" s="462">
        <v>10553</v>
      </c>
      <c r="W68" s="462"/>
      <c r="X68" s="462"/>
      <c r="Y68" s="462"/>
      <c r="Z68" s="462"/>
      <c r="AA68" s="462">
        <v>300</v>
      </c>
      <c r="AB68" s="462"/>
      <c r="AC68" s="462"/>
      <c r="AD68" s="462"/>
      <c r="AE68" s="462"/>
      <c r="AF68" s="462">
        <v>300</v>
      </c>
      <c r="AG68" s="462"/>
      <c r="AH68" s="462"/>
      <c r="AI68" s="462"/>
      <c r="AJ68" s="462"/>
      <c r="AK68" s="462">
        <v>81</v>
      </c>
      <c r="AL68" s="462"/>
      <c r="AM68" s="462"/>
      <c r="AN68" s="462"/>
      <c r="AO68" s="462"/>
      <c r="AP68" s="462" t="s">
        <v>208</v>
      </c>
      <c r="AQ68" s="462"/>
      <c r="AR68" s="462"/>
      <c r="AS68" s="462"/>
      <c r="AT68" s="462"/>
      <c r="AU68" s="462" t="s">
        <v>208</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449</v>
      </c>
      <c r="C69" s="429"/>
      <c r="D69" s="429"/>
      <c r="E69" s="429"/>
      <c r="F69" s="429"/>
      <c r="G69" s="429"/>
      <c r="H69" s="429"/>
      <c r="I69" s="429"/>
      <c r="J69" s="429"/>
      <c r="K69" s="429"/>
      <c r="L69" s="429"/>
      <c r="M69" s="429"/>
      <c r="N69" s="429"/>
      <c r="O69" s="429"/>
      <c r="P69" s="445"/>
      <c r="Q69" s="451">
        <v>99</v>
      </c>
      <c r="R69" s="463"/>
      <c r="S69" s="463"/>
      <c r="T69" s="463"/>
      <c r="U69" s="463"/>
      <c r="V69" s="463">
        <v>95</v>
      </c>
      <c r="W69" s="463"/>
      <c r="X69" s="463"/>
      <c r="Y69" s="463"/>
      <c r="Z69" s="463"/>
      <c r="AA69" s="463">
        <v>4</v>
      </c>
      <c r="AB69" s="463"/>
      <c r="AC69" s="463"/>
      <c r="AD69" s="463"/>
      <c r="AE69" s="463"/>
      <c r="AF69" s="463">
        <v>4</v>
      </c>
      <c r="AG69" s="463"/>
      <c r="AH69" s="463"/>
      <c r="AI69" s="463"/>
      <c r="AJ69" s="463"/>
      <c r="AK69" s="463">
        <v>8</v>
      </c>
      <c r="AL69" s="463"/>
      <c r="AM69" s="463"/>
      <c r="AN69" s="463"/>
      <c r="AO69" s="463"/>
      <c r="AP69" s="463" t="s">
        <v>208</v>
      </c>
      <c r="AQ69" s="463"/>
      <c r="AR69" s="463"/>
      <c r="AS69" s="463"/>
      <c r="AT69" s="463"/>
      <c r="AU69" s="463" t="s">
        <v>208</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392</v>
      </c>
      <c r="C70" s="429"/>
      <c r="D70" s="429"/>
      <c r="E70" s="429"/>
      <c r="F70" s="429"/>
      <c r="G70" s="429"/>
      <c r="H70" s="429"/>
      <c r="I70" s="429"/>
      <c r="J70" s="429"/>
      <c r="K70" s="429"/>
      <c r="L70" s="429"/>
      <c r="M70" s="429"/>
      <c r="N70" s="429"/>
      <c r="O70" s="429"/>
      <c r="P70" s="445"/>
      <c r="Q70" s="451">
        <v>2390</v>
      </c>
      <c r="R70" s="463"/>
      <c r="S70" s="463"/>
      <c r="T70" s="463"/>
      <c r="U70" s="463"/>
      <c r="V70" s="463">
        <v>2323</v>
      </c>
      <c r="W70" s="463"/>
      <c r="X70" s="463"/>
      <c r="Y70" s="463"/>
      <c r="Z70" s="463"/>
      <c r="AA70" s="463">
        <v>67</v>
      </c>
      <c r="AB70" s="463"/>
      <c r="AC70" s="463"/>
      <c r="AD70" s="463"/>
      <c r="AE70" s="463"/>
      <c r="AF70" s="463">
        <v>67</v>
      </c>
      <c r="AG70" s="463"/>
      <c r="AH70" s="463"/>
      <c r="AI70" s="463"/>
      <c r="AJ70" s="463"/>
      <c r="AK70" s="463">
        <v>1</v>
      </c>
      <c r="AL70" s="463"/>
      <c r="AM70" s="463"/>
      <c r="AN70" s="463"/>
      <c r="AO70" s="463"/>
      <c r="AP70" s="463">
        <v>760</v>
      </c>
      <c r="AQ70" s="463"/>
      <c r="AR70" s="463"/>
      <c r="AS70" s="463"/>
      <c r="AT70" s="463"/>
      <c r="AU70" s="463">
        <v>208</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113</v>
      </c>
      <c r="C71" s="429"/>
      <c r="D71" s="429"/>
      <c r="E71" s="429"/>
      <c r="F71" s="429"/>
      <c r="G71" s="429"/>
      <c r="H71" s="429"/>
      <c r="I71" s="429"/>
      <c r="J71" s="429"/>
      <c r="K71" s="429"/>
      <c r="L71" s="429"/>
      <c r="M71" s="429"/>
      <c r="N71" s="429"/>
      <c r="O71" s="429"/>
      <c r="P71" s="445"/>
      <c r="Q71" s="451">
        <v>7783</v>
      </c>
      <c r="R71" s="463"/>
      <c r="S71" s="463"/>
      <c r="T71" s="463"/>
      <c r="U71" s="463"/>
      <c r="V71" s="463">
        <v>7701</v>
      </c>
      <c r="W71" s="463"/>
      <c r="X71" s="463"/>
      <c r="Y71" s="463"/>
      <c r="Z71" s="463"/>
      <c r="AA71" s="463">
        <v>82</v>
      </c>
      <c r="AB71" s="463"/>
      <c r="AC71" s="463"/>
      <c r="AD71" s="463"/>
      <c r="AE71" s="463"/>
      <c r="AF71" s="463">
        <v>82</v>
      </c>
      <c r="AG71" s="463"/>
      <c r="AH71" s="463"/>
      <c r="AI71" s="463"/>
      <c r="AJ71" s="463"/>
      <c r="AK71" s="463">
        <f>1174+112</f>
        <v>1286</v>
      </c>
      <c r="AL71" s="463"/>
      <c r="AM71" s="463"/>
      <c r="AN71" s="463"/>
      <c r="AO71" s="463"/>
      <c r="AP71" s="463" t="s">
        <v>208</v>
      </c>
      <c r="AQ71" s="463"/>
      <c r="AR71" s="463"/>
      <c r="AS71" s="463"/>
      <c r="AT71" s="463"/>
      <c r="AU71" s="463" t="s">
        <v>208</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222</v>
      </c>
      <c r="C72" s="429"/>
      <c r="D72" s="429"/>
      <c r="E72" s="429"/>
      <c r="F72" s="429"/>
      <c r="G72" s="429"/>
      <c r="H72" s="429"/>
      <c r="I72" s="429"/>
      <c r="J72" s="429"/>
      <c r="K72" s="429"/>
      <c r="L72" s="429"/>
      <c r="M72" s="429"/>
      <c r="N72" s="429"/>
      <c r="O72" s="429"/>
      <c r="P72" s="445"/>
      <c r="Q72" s="451">
        <v>119</v>
      </c>
      <c r="R72" s="463"/>
      <c r="S72" s="463"/>
      <c r="T72" s="463"/>
      <c r="U72" s="463"/>
      <c r="V72" s="463">
        <v>117</v>
      </c>
      <c r="W72" s="463"/>
      <c r="X72" s="463"/>
      <c r="Y72" s="463"/>
      <c r="Z72" s="463"/>
      <c r="AA72" s="463">
        <v>2</v>
      </c>
      <c r="AB72" s="463"/>
      <c r="AC72" s="463"/>
      <c r="AD72" s="463"/>
      <c r="AE72" s="463"/>
      <c r="AF72" s="463">
        <v>2</v>
      </c>
      <c r="AG72" s="463"/>
      <c r="AH72" s="463"/>
      <c r="AI72" s="463"/>
      <c r="AJ72" s="463"/>
      <c r="AK72" s="463">
        <v>8</v>
      </c>
      <c r="AL72" s="463"/>
      <c r="AM72" s="463"/>
      <c r="AN72" s="463"/>
      <c r="AO72" s="463"/>
      <c r="AP72" s="463" t="s">
        <v>208</v>
      </c>
      <c r="AQ72" s="463"/>
      <c r="AR72" s="463"/>
      <c r="AS72" s="463"/>
      <c r="AT72" s="463"/>
      <c r="AU72" s="463" t="s">
        <v>208</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256</v>
      </c>
      <c r="C73" s="429"/>
      <c r="D73" s="429"/>
      <c r="E73" s="429"/>
      <c r="F73" s="429"/>
      <c r="G73" s="429"/>
      <c r="H73" s="429"/>
      <c r="I73" s="429"/>
      <c r="J73" s="429"/>
      <c r="K73" s="429"/>
      <c r="L73" s="429"/>
      <c r="M73" s="429"/>
      <c r="N73" s="429"/>
      <c r="O73" s="429"/>
      <c r="P73" s="445"/>
      <c r="Q73" s="451">
        <v>162402</v>
      </c>
      <c r="R73" s="463"/>
      <c r="S73" s="463"/>
      <c r="T73" s="463"/>
      <c r="U73" s="463"/>
      <c r="V73" s="463">
        <v>158616</v>
      </c>
      <c r="W73" s="463"/>
      <c r="X73" s="463"/>
      <c r="Y73" s="463"/>
      <c r="Z73" s="463"/>
      <c r="AA73" s="463">
        <v>3786</v>
      </c>
      <c r="AB73" s="463"/>
      <c r="AC73" s="463"/>
      <c r="AD73" s="463"/>
      <c r="AE73" s="463"/>
      <c r="AF73" s="463">
        <v>3786</v>
      </c>
      <c r="AG73" s="463"/>
      <c r="AH73" s="463"/>
      <c r="AI73" s="463"/>
      <c r="AJ73" s="463"/>
      <c r="AK73" s="463" t="s">
        <v>208</v>
      </c>
      <c r="AL73" s="463"/>
      <c r="AM73" s="463"/>
      <c r="AN73" s="463"/>
      <c r="AO73" s="463"/>
      <c r="AP73" s="463" t="s">
        <v>208</v>
      </c>
      <c r="AQ73" s="463"/>
      <c r="AR73" s="463"/>
      <c r="AS73" s="463"/>
      <c r="AT73" s="463"/>
      <c r="AU73" s="463" t="s">
        <v>208</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265</v>
      </c>
      <c r="B88" s="410" t="s">
        <v>477</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4241</v>
      </c>
      <c r="AG88" s="465"/>
      <c r="AH88" s="465"/>
      <c r="AI88" s="465"/>
      <c r="AJ88" s="465"/>
      <c r="AK88" s="468"/>
      <c r="AL88" s="468"/>
      <c r="AM88" s="468"/>
      <c r="AN88" s="468"/>
      <c r="AO88" s="468"/>
      <c r="AP88" s="465">
        <v>760</v>
      </c>
      <c r="AQ88" s="465"/>
      <c r="AR88" s="465"/>
      <c r="AS88" s="465"/>
      <c r="AT88" s="465"/>
      <c r="AU88" s="465">
        <v>208</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265</v>
      </c>
      <c r="BR102" s="410" t="s">
        <v>462</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450</v>
      </c>
      <c r="CS102" s="627"/>
      <c r="CT102" s="627"/>
      <c r="CU102" s="627"/>
      <c r="CV102" s="722"/>
      <c r="CW102" s="721">
        <v>18</v>
      </c>
      <c r="CX102" s="627"/>
      <c r="CY102" s="627"/>
      <c r="CZ102" s="627"/>
      <c r="DA102" s="722"/>
      <c r="DB102" s="721" t="s">
        <v>208</v>
      </c>
      <c r="DC102" s="627"/>
      <c r="DD102" s="627"/>
      <c r="DE102" s="627"/>
      <c r="DF102" s="722"/>
      <c r="DG102" s="721" t="s">
        <v>208</v>
      </c>
      <c r="DH102" s="627"/>
      <c r="DI102" s="627"/>
      <c r="DJ102" s="627"/>
      <c r="DK102" s="722"/>
      <c r="DL102" s="721" t="s">
        <v>208</v>
      </c>
      <c r="DM102" s="627"/>
      <c r="DN102" s="627"/>
      <c r="DO102" s="627"/>
      <c r="DP102" s="722"/>
      <c r="DQ102" s="721" t="s">
        <v>208</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478</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479</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480</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481</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482</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270</v>
      </c>
      <c r="AB109" s="415"/>
      <c r="AC109" s="415"/>
      <c r="AD109" s="415"/>
      <c r="AE109" s="482"/>
      <c r="AF109" s="496" t="s">
        <v>406</v>
      </c>
      <c r="AG109" s="415"/>
      <c r="AH109" s="415"/>
      <c r="AI109" s="415"/>
      <c r="AJ109" s="482"/>
      <c r="AK109" s="496" t="s">
        <v>170</v>
      </c>
      <c r="AL109" s="415"/>
      <c r="AM109" s="415"/>
      <c r="AN109" s="415"/>
      <c r="AO109" s="482"/>
      <c r="AP109" s="496" t="s">
        <v>483</v>
      </c>
      <c r="AQ109" s="415"/>
      <c r="AR109" s="415"/>
      <c r="AS109" s="415"/>
      <c r="AT109" s="571"/>
      <c r="AU109" s="391" t="s">
        <v>482</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270</v>
      </c>
      <c r="BR109" s="415"/>
      <c r="BS109" s="415"/>
      <c r="BT109" s="415"/>
      <c r="BU109" s="482"/>
      <c r="BV109" s="496" t="s">
        <v>406</v>
      </c>
      <c r="BW109" s="415"/>
      <c r="BX109" s="415"/>
      <c r="BY109" s="415"/>
      <c r="BZ109" s="482"/>
      <c r="CA109" s="496" t="s">
        <v>170</v>
      </c>
      <c r="CB109" s="415"/>
      <c r="CC109" s="415"/>
      <c r="CD109" s="415"/>
      <c r="CE109" s="482"/>
      <c r="CF109" s="680" t="s">
        <v>483</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270</v>
      </c>
      <c r="DH109" s="415"/>
      <c r="DI109" s="415"/>
      <c r="DJ109" s="415"/>
      <c r="DK109" s="482"/>
      <c r="DL109" s="496" t="s">
        <v>406</v>
      </c>
      <c r="DM109" s="415"/>
      <c r="DN109" s="415"/>
      <c r="DO109" s="415"/>
      <c r="DP109" s="482"/>
      <c r="DQ109" s="496" t="s">
        <v>170</v>
      </c>
      <c r="DR109" s="415"/>
      <c r="DS109" s="415"/>
      <c r="DT109" s="415"/>
      <c r="DU109" s="482"/>
      <c r="DV109" s="496" t="s">
        <v>483</v>
      </c>
      <c r="DW109" s="415"/>
      <c r="DX109" s="415"/>
      <c r="DY109" s="415"/>
      <c r="DZ109" s="571"/>
    </row>
    <row r="110" spans="1:131" s="372" customFormat="1" ht="26.25" customHeight="1">
      <c r="A110" s="392" t="s">
        <v>343</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923991</v>
      </c>
      <c r="AB110" s="503"/>
      <c r="AC110" s="503"/>
      <c r="AD110" s="503"/>
      <c r="AE110" s="514"/>
      <c r="AF110" s="530">
        <v>958977</v>
      </c>
      <c r="AG110" s="503"/>
      <c r="AH110" s="503"/>
      <c r="AI110" s="503"/>
      <c r="AJ110" s="514"/>
      <c r="AK110" s="530">
        <v>982630</v>
      </c>
      <c r="AL110" s="503"/>
      <c r="AM110" s="503"/>
      <c r="AN110" s="503"/>
      <c r="AO110" s="514"/>
      <c r="AP110" s="554">
        <v>23.3</v>
      </c>
      <c r="AQ110" s="562"/>
      <c r="AR110" s="562"/>
      <c r="AS110" s="562"/>
      <c r="AT110" s="572"/>
      <c r="AU110" s="584" t="s">
        <v>124</v>
      </c>
      <c r="AV110" s="596"/>
      <c r="AW110" s="596"/>
      <c r="AX110" s="596"/>
      <c r="AY110" s="596"/>
      <c r="AZ110" s="623" t="s">
        <v>15</v>
      </c>
      <c r="BA110" s="416"/>
      <c r="BB110" s="416"/>
      <c r="BC110" s="416"/>
      <c r="BD110" s="416"/>
      <c r="BE110" s="416"/>
      <c r="BF110" s="416"/>
      <c r="BG110" s="416"/>
      <c r="BH110" s="416"/>
      <c r="BI110" s="416"/>
      <c r="BJ110" s="416"/>
      <c r="BK110" s="416"/>
      <c r="BL110" s="416"/>
      <c r="BM110" s="416"/>
      <c r="BN110" s="416"/>
      <c r="BO110" s="416"/>
      <c r="BP110" s="483"/>
      <c r="BQ110" s="655">
        <v>7909253</v>
      </c>
      <c r="BR110" s="663"/>
      <c r="BS110" s="663"/>
      <c r="BT110" s="663"/>
      <c r="BU110" s="663"/>
      <c r="BV110" s="663">
        <v>7445568</v>
      </c>
      <c r="BW110" s="663"/>
      <c r="BX110" s="663"/>
      <c r="BY110" s="663"/>
      <c r="BZ110" s="663"/>
      <c r="CA110" s="663">
        <v>7216929</v>
      </c>
      <c r="CB110" s="663"/>
      <c r="CC110" s="663"/>
      <c r="CD110" s="663"/>
      <c r="CE110" s="663"/>
      <c r="CF110" s="681">
        <v>170.9</v>
      </c>
      <c r="CG110" s="685"/>
      <c r="CH110" s="685"/>
      <c r="CI110" s="685"/>
      <c r="CJ110" s="685"/>
      <c r="CK110" s="697" t="s">
        <v>401</v>
      </c>
      <c r="CL110" s="421"/>
      <c r="CM110" s="434" t="s">
        <v>484</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208</v>
      </c>
      <c r="DH110" s="663"/>
      <c r="DI110" s="663"/>
      <c r="DJ110" s="663"/>
      <c r="DK110" s="663"/>
      <c r="DL110" s="663" t="s">
        <v>208</v>
      </c>
      <c r="DM110" s="663"/>
      <c r="DN110" s="663"/>
      <c r="DO110" s="663"/>
      <c r="DP110" s="663"/>
      <c r="DQ110" s="663" t="s">
        <v>208</v>
      </c>
      <c r="DR110" s="663"/>
      <c r="DS110" s="663"/>
      <c r="DT110" s="663"/>
      <c r="DU110" s="663"/>
      <c r="DV110" s="738" t="s">
        <v>208</v>
      </c>
      <c r="DW110" s="738"/>
      <c r="DX110" s="738"/>
      <c r="DY110" s="738"/>
      <c r="DZ110" s="747"/>
    </row>
    <row r="111" spans="1:131" s="372" customFormat="1" ht="26.25" customHeight="1">
      <c r="A111" s="393" t="s">
        <v>464</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208</v>
      </c>
      <c r="AB111" s="459"/>
      <c r="AC111" s="459"/>
      <c r="AD111" s="459"/>
      <c r="AE111" s="515"/>
      <c r="AF111" s="531" t="s">
        <v>208</v>
      </c>
      <c r="AG111" s="459"/>
      <c r="AH111" s="459"/>
      <c r="AI111" s="459"/>
      <c r="AJ111" s="515"/>
      <c r="AK111" s="531" t="s">
        <v>208</v>
      </c>
      <c r="AL111" s="459"/>
      <c r="AM111" s="459"/>
      <c r="AN111" s="459"/>
      <c r="AO111" s="515"/>
      <c r="AP111" s="555" t="s">
        <v>208</v>
      </c>
      <c r="AQ111" s="563"/>
      <c r="AR111" s="563"/>
      <c r="AS111" s="563"/>
      <c r="AT111" s="573"/>
      <c r="AU111" s="585"/>
      <c r="AV111" s="597"/>
      <c r="AW111" s="597"/>
      <c r="AX111" s="597"/>
      <c r="AY111" s="597"/>
      <c r="AZ111" s="624" t="s">
        <v>486</v>
      </c>
      <c r="BA111" s="432"/>
      <c r="BB111" s="432"/>
      <c r="BC111" s="432"/>
      <c r="BD111" s="432"/>
      <c r="BE111" s="432"/>
      <c r="BF111" s="432"/>
      <c r="BG111" s="432"/>
      <c r="BH111" s="432"/>
      <c r="BI111" s="432"/>
      <c r="BJ111" s="432"/>
      <c r="BK111" s="432"/>
      <c r="BL111" s="432"/>
      <c r="BM111" s="432"/>
      <c r="BN111" s="432"/>
      <c r="BO111" s="432"/>
      <c r="BP111" s="485"/>
      <c r="BQ111" s="656" t="s">
        <v>208</v>
      </c>
      <c r="BR111" s="664"/>
      <c r="BS111" s="664"/>
      <c r="BT111" s="664"/>
      <c r="BU111" s="664"/>
      <c r="BV111" s="664" t="s">
        <v>208</v>
      </c>
      <c r="BW111" s="664"/>
      <c r="BX111" s="664"/>
      <c r="BY111" s="664"/>
      <c r="BZ111" s="664"/>
      <c r="CA111" s="664" t="s">
        <v>208</v>
      </c>
      <c r="CB111" s="664"/>
      <c r="CC111" s="664"/>
      <c r="CD111" s="664"/>
      <c r="CE111" s="664"/>
      <c r="CF111" s="682" t="s">
        <v>208</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208</v>
      </c>
      <c r="DH111" s="664"/>
      <c r="DI111" s="664"/>
      <c r="DJ111" s="664"/>
      <c r="DK111" s="664"/>
      <c r="DL111" s="664" t="s">
        <v>208</v>
      </c>
      <c r="DM111" s="664"/>
      <c r="DN111" s="664"/>
      <c r="DO111" s="664"/>
      <c r="DP111" s="664"/>
      <c r="DQ111" s="664" t="s">
        <v>208</v>
      </c>
      <c r="DR111" s="664"/>
      <c r="DS111" s="664"/>
      <c r="DT111" s="664"/>
      <c r="DU111" s="664"/>
      <c r="DV111" s="739" t="s">
        <v>208</v>
      </c>
      <c r="DW111" s="739"/>
      <c r="DX111" s="739"/>
      <c r="DY111" s="739"/>
      <c r="DZ111" s="748"/>
    </row>
    <row r="112" spans="1:131" s="372" customFormat="1" ht="26.25" customHeight="1">
      <c r="A112" s="394" t="s">
        <v>161</v>
      </c>
      <c r="B112" s="418"/>
      <c r="C112" s="432" t="s">
        <v>487</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208</v>
      </c>
      <c r="AB112" s="459"/>
      <c r="AC112" s="459"/>
      <c r="AD112" s="459"/>
      <c r="AE112" s="515"/>
      <c r="AF112" s="531" t="s">
        <v>208</v>
      </c>
      <c r="AG112" s="459"/>
      <c r="AH112" s="459"/>
      <c r="AI112" s="459"/>
      <c r="AJ112" s="515"/>
      <c r="AK112" s="531" t="s">
        <v>208</v>
      </c>
      <c r="AL112" s="459"/>
      <c r="AM112" s="459"/>
      <c r="AN112" s="459"/>
      <c r="AO112" s="515"/>
      <c r="AP112" s="555" t="s">
        <v>208</v>
      </c>
      <c r="AQ112" s="563"/>
      <c r="AR112" s="563"/>
      <c r="AS112" s="563"/>
      <c r="AT112" s="573"/>
      <c r="AU112" s="585"/>
      <c r="AV112" s="597"/>
      <c r="AW112" s="597"/>
      <c r="AX112" s="597"/>
      <c r="AY112" s="597"/>
      <c r="AZ112" s="624" t="s">
        <v>285</v>
      </c>
      <c r="BA112" s="432"/>
      <c r="BB112" s="432"/>
      <c r="BC112" s="432"/>
      <c r="BD112" s="432"/>
      <c r="BE112" s="432"/>
      <c r="BF112" s="432"/>
      <c r="BG112" s="432"/>
      <c r="BH112" s="432"/>
      <c r="BI112" s="432"/>
      <c r="BJ112" s="432"/>
      <c r="BK112" s="432"/>
      <c r="BL112" s="432"/>
      <c r="BM112" s="432"/>
      <c r="BN112" s="432"/>
      <c r="BO112" s="432"/>
      <c r="BP112" s="485"/>
      <c r="BQ112" s="656">
        <v>2887798</v>
      </c>
      <c r="BR112" s="664"/>
      <c r="BS112" s="664"/>
      <c r="BT112" s="664"/>
      <c r="BU112" s="664"/>
      <c r="BV112" s="664">
        <v>2624900</v>
      </c>
      <c r="BW112" s="664"/>
      <c r="BX112" s="664"/>
      <c r="BY112" s="664"/>
      <c r="BZ112" s="664"/>
      <c r="CA112" s="664">
        <v>2398087</v>
      </c>
      <c r="CB112" s="664"/>
      <c r="CC112" s="664"/>
      <c r="CD112" s="664"/>
      <c r="CE112" s="664"/>
      <c r="CF112" s="682">
        <v>56.8</v>
      </c>
      <c r="CG112" s="686"/>
      <c r="CH112" s="686"/>
      <c r="CI112" s="686"/>
      <c r="CJ112" s="686"/>
      <c r="CK112" s="698"/>
      <c r="CL112" s="422"/>
      <c r="CM112" s="435" t="s">
        <v>216</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208</v>
      </c>
      <c r="DH112" s="664"/>
      <c r="DI112" s="664"/>
      <c r="DJ112" s="664"/>
      <c r="DK112" s="664"/>
      <c r="DL112" s="664" t="s">
        <v>208</v>
      </c>
      <c r="DM112" s="664"/>
      <c r="DN112" s="664"/>
      <c r="DO112" s="664"/>
      <c r="DP112" s="664"/>
      <c r="DQ112" s="664" t="s">
        <v>208</v>
      </c>
      <c r="DR112" s="664"/>
      <c r="DS112" s="664"/>
      <c r="DT112" s="664"/>
      <c r="DU112" s="664"/>
      <c r="DV112" s="739" t="s">
        <v>208</v>
      </c>
      <c r="DW112" s="739"/>
      <c r="DX112" s="739"/>
      <c r="DY112" s="739"/>
      <c r="DZ112" s="748"/>
    </row>
    <row r="113" spans="1:130" s="372" customFormat="1" ht="26.25" customHeight="1">
      <c r="A113" s="395"/>
      <c r="B113" s="419"/>
      <c r="C113" s="432" t="s">
        <v>489</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263224</v>
      </c>
      <c r="AB113" s="459"/>
      <c r="AC113" s="459"/>
      <c r="AD113" s="459"/>
      <c r="AE113" s="515"/>
      <c r="AF113" s="531">
        <v>252068</v>
      </c>
      <c r="AG113" s="459"/>
      <c r="AH113" s="459"/>
      <c r="AI113" s="459"/>
      <c r="AJ113" s="515"/>
      <c r="AK113" s="531">
        <v>243820</v>
      </c>
      <c r="AL113" s="459"/>
      <c r="AM113" s="459"/>
      <c r="AN113" s="459"/>
      <c r="AO113" s="515"/>
      <c r="AP113" s="555">
        <v>5.8</v>
      </c>
      <c r="AQ113" s="563"/>
      <c r="AR113" s="563"/>
      <c r="AS113" s="563"/>
      <c r="AT113" s="573"/>
      <c r="AU113" s="585"/>
      <c r="AV113" s="597"/>
      <c r="AW113" s="597"/>
      <c r="AX113" s="597"/>
      <c r="AY113" s="597"/>
      <c r="AZ113" s="624" t="s">
        <v>490</v>
      </c>
      <c r="BA113" s="432"/>
      <c r="BB113" s="432"/>
      <c r="BC113" s="432"/>
      <c r="BD113" s="432"/>
      <c r="BE113" s="432"/>
      <c r="BF113" s="432"/>
      <c r="BG113" s="432"/>
      <c r="BH113" s="432"/>
      <c r="BI113" s="432"/>
      <c r="BJ113" s="432"/>
      <c r="BK113" s="432"/>
      <c r="BL113" s="432"/>
      <c r="BM113" s="432"/>
      <c r="BN113" s="432"/>
      <c r="BO113" s="432"/>
      <c r="BP113" s="485"/>
      <c r="BQ113" s="656">
        <v>257835</v>
      </c>
      <c r="BR113" s="664"/>
      <c r="BS113" s="664"/>
      <c r="BT113" s="664"/>
      <c r="BU113" s="664"/>
      <c r="BV113" s="664">
        <v>228755</v>
      </c>
      <c r="BW113" s="664"/>
      <c r="BX113" s="664"/>
      <c r="BY113" s="664"/>
      <c r="BZ113" s="664"/>
      <c r="CA113" s="664">
        <v>207948</v>
      </c>
      <c r="CB113" s="664"/>
      <c r="CC113" s="664"/>
      <c r="CD113" s="664"/>
      <c r="CE113" s="664"/>
      <c r="CF113" s="682">
        <v>4.9000000000000004</v>
      </c>
      <c r="CG113" s="686"/>
      <c r="CH113" s="686"/>
      <c r="CI113" s="686"/>
      <c r="CJ113" s="686"/>
      <c r="CK113" s="698"/>
      <c r="CL113" s="422"/>
      <c r="CM113" s="435" t="s">
        <v>418</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208</v>
      </c>
      <c r="DH113" s="459"/>
      <c r="DI113" s="459"/>
      <c r="DJ113" s="459"/>
      <c r="DK113" s="515"/>
      <c r="DL113" s="531" t="s">
        <v>208</v>
      </c>
      <c r="DM113" s="459"/>
      <c r="DN113" s="459"/>
      <c r="DO113" s="459"/>
      <c r="DP113" s="515"/>
      <c r="DQ113" s="531" t="s">
        <v>208</v>
      </c>
      <c r="DR113" s="459"/>
      <c r="DS113" s="459"/>
      <c r="DT113" s="459"/>
      <c r="DU113" s="515"/>
      <c r="DV113" s="555" t="s">
        <v>208</v>
      </c>
      <c r="DW113" s="563"/>
      <c r="DX113" s="563"/>
      <c r="DY113" s="563"/>
      <c r="DZ113" s="573"/>
    </row>
    <row r="114" spans="1:130" s="372" customFormat="1" ht="26.25" customHeight="1">
      <c r="A114" s="395"/>
      <c r="B114" s="419"/>
      <c r="C114" s="432" t="s">
        <v>491</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23721</v>
      </c>
      <c r="AB114" s="459"/>
      <c r="AC114" s="459"/>
      <c r="AD114" s="459"/>
      <c r="AE114" s="515"/>
      <c r="AF114" s="531">
        <v>29702</v>
      </c>
      <c r="AG114" s="459"/>
      <c r="AH114" s="459"/>
      <c r="AI114" s="459"/>
      <c r="AJ114" s="515"/>
      <c r="AK114" s="531">
        <v>31660</v>
      </c>
      <c r="AL114" s="459"/>
      <c r="AM114" s="459"/>
      <c r="AN114" s="459"/>
      <c r="AO114" s="515"/>
      <c r="AP114" s="555">
        <v>0.7</v>
      </c>
      <c r="AQ114" s="563"/>
      <c r="AR114" s="563"/>
      <c r="AS114" s="563"/>
      <c r="AT114" s="573"/>
      <c r="AU114" s="585"/>
      <c r="AV114" s="597"/>
      <c r="AW114" s="597"/>
      <c r="AX114" s="597"/>
      <c r="AY114" s="597"/>
      <c r="AZ114" s="624" t="s">
        <v>492</v>
      </c>
      <c r="BA114" s="432"/>
      <c r="BB114" s="432"/>
      <c r="BC114" s="432"/>
      <c r="BD114" s="432"/>
      <c r="BE114" s="432"/>
      <c r="BF114" s="432"/>
      <c r="BG114" s="432"/>
      <c r="BH114" s="432"/>
      <c r="BI114" s="432"/>
      <c r="BJ114" s="432"/>
      <c r="BK114" s="432"/>
      <c r="BL114" s="432"/>
      <c r="BM114" s="432"/>
      <c r="BN114" s="432"/>
      <c r="BO114" s="432"/>
      <c r="BP114" s="485"/>
      <c r="BQ114" s="656">
        <v>1602462</v>
      </c>
      <c r="BR114" s="664"/>
      <c r="BS114" s="664"/>
      <c r="BT114" s="664"/>
      <c r="BU114" s="664"/>
      <c r="BV114" s="664">
        <v>1482398</v>
      </c>
      <c r="BW114" s="664"/>
      <c r="BX114" s="664"/>
      <c r="BY114" s="664"/>
      <c r="BZ114" s="664"/>
      <c r="CA114" s="664">
        <v>1450250</v>
      </c>
      <c r="CB114" s="664"/>
      <c r="CC114" s="664"/>
      <c r="CD114" s="664"/>
      <c r="CE114" s="664"/>
      <c r="CF114" s="682">
        <v>34.4</v>
      </c>
      <c r="CG114" s="686"/>
      <c r="CH114" s="686"/>
      <c r="CI114" s="686"/>
      <c r="CJ114" s="686"/>
      <c r="CK114" s="698"/>
      <c r="CL114" s="422"/>
      <c r="CM114" s="435" t="s">
        <v>493</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208</v>
      </c>
      <c r="DH114" s="459"/>
      <c r="DI114" s="459"/>
      <c r="DJ114" s="459"/>
      <c r="DK114" s="515"/>
      <c r="DL114" s="531" t="s">
        <v>208</v>
      </c>
      <c r="DM114" s="459"/>
      <c r="DN114" s="459"/>
      <c r="DO114" s="459"/>
      <c r="DP114" s="515"/>
      <c r="DQ114" s="531" t="s">
        <v>208</v>
      </c>
      <c r="DR114" s="459"/>
      <c r="DS114" s="459"/>
      <c r="DT114" s="459"/>
      <c r="DU114" s="515"/>
      <c r="DV114" s="555" t="s">
        <v>208</v>
      </c>
      <c r="DW114" s="563"/>
      <c r="DX114" s="563"/>
      <c r="DY114" s="563"/>
      <c r="DZ114" s="573"/>
    </row>
    <row r="115" spans="1:130" s="372" customFormat="1" ht="26.25" customHeight="1">
      <c r="A115" s="395"/>
      <c r="B115" s="419"/>
      <c r="C115" s="432" t="s">
        <v>391</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15021</v>
      </c>
      <c r="AB115" s="459"/>
      <c r="AC115" s="459"/>
      <c r="AD115" s="459"/>
      <c r="AE115" s="515"/>
      <c r="AF115" s="531">
        <v>14537</v>
      </c>
      <c r="AG115" s="459"/>
      <c r="AH115" s="459"/>
      <c r="AI115" s="459"/>
      <c r="AJ115" s="515"/>
      <c r="AK115" s="531">
        <v>14752</v>
      </c>
      <c r="AL115" s="459"/>
      <c r="AM115" s="459"/>
      <c r="AN115" s="459"/>
      <c r="AO115" s="515"/>
      <c r="AP115" s="555">
        <v>0.3</v>
      </c>
      <c r="AQ115" s="563"/>
      <c r="AR115" s="563"/>
      <c r="AS115" s="563"/>
      <c r="AT115" s="573"/>
      <c r="AU115" s="585"/>
      <c r="AV115" s="597"/>
      <c r="AW115" s="597"/>
      <c r="AX115" s="597"/>
      <c r="AY115" s="597"/>
      <c r="AZ115" s="624" t="s">
        <v>362</v>
      </c>
      <c r="BA115" s="432"/>
      <c r="BB115" s="432"/>
      <c r="BC115" s="432"/>
      <c r="BD115" s="432"/>
      <c r="BE115" s="432"/>
      <c r="BF115" s="432"/>
      <c r="BG115" s="432"/>
      <c r="BH115" s="432"/>
      <c r="BI115" s="432"/>
      <c r="BJ115" s="432"/>
      <c r="BK115" s="432"/>
      <c r="BL115" s="432"/>
      <c r="BM115" s="432"/>
      <c r="BN115" s="432"/>
      <c r="BO115" s="432"/>
      <c r="BP115" s="485"/>
      <c r="BQ115" s="656" t="s">
        <v>208</v>
      </c>
      <c r="BR115" s="664"/>
      <c r="BS115" s="664"/>
      <c r="BT115" s="664"/>
      <c r="BU115" s="664"/>
      <c r="BV115" s="664" t="s">
        <v>208</v>
      </c>
      <c r="BW115" s="664"/>
      <c r="BX115" s="664"/>
      <c r="BY115" s="664"/>
      <c r="BZ115" s="664"/>
      <c r="CA115" s="664" t="s">
        <v>208</v>
      </c>
      <c r="CB115" s="664"/>
      <c r="CC115" s="664"/>
      <c r="CD115" s="664"/>
      <c r="CE115" s="664"/>
      <c r="CF115" s="682" t="s">
        <v>208</v>
      </c>
      <c r="CG115" s="686"/>
      <c r="CH115" s="686"/>
      <c r="CI115" s="686"/>
      <c r="CJ115" s="686"/>
      <c r="CK115" s="698"/>
      <c r="CL115" s="422"/>
      <c r="CM115" s="624" t="s">
        <v>32</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208</v>
      </c>
      <c r="DH115" s="459"/>
      <c r="DI115" s="459"/>
      <c r="DJ115" s="459"/>
      <c r="DK115" s="515"/>
      <c r="DL115" s="531" t="s">
        <v>208</v>
      </c>
      <c r="DM115" s="459"/>
      <c r="DN115" s="459"/>
      <c r="DO115" s="459"/>
      <c r="DP115" s="515"/>
      <c r="DQ115" s="531" t="s">
        <v>208</v>
      </c>
      <c r="DR115" s="459"/>
      <c r="DS115" s="459"/>
      <c r="DT115" s="459"/>
      <c r="DU115" s="515"/>
      <c r="DV115" s="555" t="s">
        <v>208</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208</v>
      </c>
      <c r="AB116" s="459"/>
      <c r="AC116" s="459"/>
      <c r="AD116" s="459"/>
      <c r="AE116" s="515"/>
      <c r="AF116" s="531" t="s">
        <v>208</v>
      </c>
      <c r="AG116" s="459"/>
      <c r="AH116" s="459"/>
      <c r="AI116" s="459"/>
      <c r="AJ116" s="515"/>
      <c r="AK116" s="531" t="s">
        <v>208</v>
      </c>
      <c r="AL116" s="459"/>
      <c r="AM116" s="459"/>
      <c r="AN116" s="459"/>
      <c r="AO116" s="515"/>
      <c r="AP116" s="555" t="s">
        <v>208</v>
      </c>
      <c r="AQ116" s="563"/>
      <c r="AR116" s="563"/>
      <c r="AS116" s="563"/>
      <c r="AT116" s="573"/>
      <c r="AU116" s="585"/>
      <c r="AV116" s="597"/>
      <c r="AW116" s="597"/>
      <c r="AX116" s="597"/>
      <c r="AY116" s="597"/>
      <c r="AZ116" s="436" t="s">
        <v>235</v>
      </c>
      <c r="BA116" s="440"/>
      <c r="BB116" s="440"/>
      <c r="BC116" s="440"/>
      <c r="BD116" s="440"/>
      <c r="BE116" s="440"/>
      <c r="BF116" s="440"/>
      <c r="BG116" s="440"/>
      <c r="BH116" s="440"/>
      <c r="BI116" s="440"/>
      <c r="BJ116" s="440"/>
      <c r="BK116" s="440"/>
      <c r="BL116" s="440"/>
      <c r="BM116" s="440"/>
      <c r="BN116" s="440"/>
      <c r="BO116" s="440"/>
      <c r="BP116" s="489"/>
      <c r="BQ116" s="656" t="s">
        <v>208</v>
      </c>
      <c r="BR116" s="664"/>
      <c r="BS116" s="664"/>
      <c r="BT116" s="664"/>
      <c r="BU116" s="664"/>
      <c r="BV116" s="664" t="s">
        <v>208</v>
      </c>
      <c r="BW116" s="664"/>
      <c r="BX116" s="664"/>
      <c r="BY116" s="664"/>
      <c r="BZ116" s="664"/>
      <c r="CA116" s="664" t="s">
        <v>208</v>
      </c>
      <c r="CB116" s="664"/>
      <c r="CC116" s="664"/>
      <c r="CD116" s="664"/>
      <c r="CE116" s="664"/>
      <c r="CF116" s="682" t="s">
        <v>208</v>
      </c>
      <c r="CG116" s="686"/>
      <c r="CH116" s="686"/>
      <c r="CI116" s="686"/>
      <c r="CJ116" s="686"/>
      <c r="CK116" s="698"/>
      <c r="CL116" s="422"/>
      <c r="CM116" s="435" t="s">
        <v>494</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208</v>
      </c>
      <c r="DH116" s="459"/>
      <c r="DI116" s="459"/>
      <c r="DJ116" s="459"/>
      <c r="DK116" s="515"/>
      <c r="DL116" s="531" t="s">
        <v>208</v>
      </c>
      <c r="DM116" s="459"/>
      <c r="DN116" s="459"/>
      <c r="DO116" s="459"/>
      <c r="DP116" s="515"/>
      <c r="DQ116" s="531" t="s">
        <v>208</v>
      </c>
      <c r="DR116" s="459"/>
      <c r="DS116" s="459"/>
      <c r="DT116" s="459"/>
      <c r="DU116" s="515"/>
      <c r="DV116" s="555" t="s">
        <v>208</v>
      </c>
      <c r="DW116" s="563"/>
      <c r="DX116" s="563"/>
      <c r="DY116" s="563"/>
      <c r="DZ116" s="573"/>
    </row>
    <row r="117" spans="1:130" s="372" customFormat="1" ht="26.25" customHeight="1">
      <c r="A117" s="391" t="s">
        <v>289</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337</v>
      </c>
      <c r="Z117" s="482"/>
      <c r="AA117" s="499">
        <v>1225957</v>
      </c>
      <c r="AB117" s="504"/>
      <c r="AC117" s="504"/>
      <c r="AD117" s="504"/>
      <c r="AE117" s="516"/>
      <c r="AF117" s="532">
        <v>1255284</v>
      </c>
      <c r="AG117" s="504"/>
      <c r="AH117" s="504"/>
      <c r="AI117" s="504"/>
      <c r="AJ117" s="516"/>
      <c r="AK117" s="532">
        <v>1272862</v>
      </c>
      <c r="AL117" s="504"/>
      <c r="AM117" s="504"/>
      <c r="AN117" s="504"/>
      <c r="AO117" s="516"/>
      <c r="AP117" s="556"/>
      <c r="AQ117" s="564"/>
      <c r="AR117" s="564"/>
      <c r="AS117" s="564"/>
      <c r="AT117" s="574"/>
      <c r="AU117" s="585"/>
      <c r="AV117" s="597"/>
      <c r="AW117" s="597"/>
      <c r="AX117" s="597"/>
      <c r="AY117" s="597"/>
      <c r="AZ117" s="436" t="s">
        <v>495</v>
      </c>
      <c r="BA117" s="440"/>
      <c r="BB117" s="440"/>
      <c r="BC117" s="440"/>
      <c r="BD117" s="440"/>
      <c r="BE117" s="440"/>
      <c r="BF117" s="440"/>
      <c r="BG117" s="440"/>
      <c r="BH117" s="440"/>
      <c r="BI117" s="440"/>
      <c r="BJ117" s="440"/>
      <c r="BK117" s="440"/>
      <c r="BL117" s="440"/>
      <c r="BM117" s="440"/>
      <c r="BN117" s="440"/>
      <c r="BO117" s="440"/>
      <c r="BP117" s="489"/>
      <c r="BQ117" s="656" t="s">
        <v>208</v>
      </c>
      <c r="BR117" s="664"/>
      <c r="BS117" s="664"/>
      <c r="BT117" s="664"/>
      <c r="BU117" s="664"/>
      <c r="BV117" s="664" t="s">
        <v>208</v>
      </c>
      <c r="BW117" s="664"/>
      <c r="BX117" s="664"/>
      <c r="BY117" s="664"/>
      <c r="BZ117" s="664"/>
      <c r="CA117" s="664" t="s">
        <v>208</v>
      </c>
      <c r="CB117" s="664"/>
      <c r="CC117" s="664"/>
      <c r="CD117" s="664"/>
      <c r="CE117" s="664"/>
      <c r="CF117" s="682" t="s">
        <v>208</v>
      </c>
      <c r="CG117" s="686"/>
      <c r="CH117" s="686"/>
      <c r="CI117" s="686"/>
      <c r="CJ117" s="686"/>
      <c r="CK117" s="698"/>
      <c r="CL117" s="422"/>
      <c r="CM117" s="435" t="s">
        <v>354</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208</v>
      </c>
      <c r="DH117" s="459"/>
      <c r="DI117" s="459"/>
      <c r="DJ117" s="459"/>
      <c r="DK117" s="515"/>
      <c r="DL117" s="531" t="s">
        <v>208</v>
      </c>
      <c r="DM117" s="459"/>
      <c r="DN117" s="459"/>
      <c r="DO117" s="459"/>
      <c r="DP117" s="515"/>
      <c r="DQ117" s="531" t="s">
        <v>208</v>
      </c>
      <c r="DR117" s="459"/>
      <c r="DS117" s="459"/>
      <c r="DT117" s="459"/>
      <c r="DU117" s="515"/>
      <c r="DV117" s="555" t="s">
        <v>208</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270</v>
      </c>
      <c r="AB118" s="415"/>
      <c r="AC118" s="415"/>
      <c r="AD118" s="415"/>
      <c r="AE118" s="482"/>
      <c r="AF118" s="496" t="s">
        <v>406</v>
      </c>
      <c r="AG118" s="415"/>
      <c r="AH118" s="415"/>
      <c r="AI118" s="415"/>
      <c r="AJ118" s="482"/>
      <c r="AK118" s="496" t="s">
        <v>170</v>
      </c>
      <c r="AL118" s="415"/>
      <c r="AM118" s="415"/>
      <c r="AN118" s="415"/>
      <c r="AO118" s="482"/>
      <c r="AP118" s="496" t="s">
        <v>483</v>
      </c>
      <c r="AQ118" s="415"/>
      <c r="AR118" s="415"/>
      <c r="AS118" s="415"/>
      <c r="AT118" s="571"/>
      <c r="AU118" s="585"/>
      <c r="AV118" s="597"/>
      <c r="AW118" s="597"/>
      <c r="AX118" s="597"/>
      <c r="AY118" s="597"/>
      <c r="AZ118" s="625" t="s">
        <v>496</v>
      </c>
      <c r="BA118" s="433"/>
      <c r="BB118" s="433"/>
      <c r="BC118" s="433"/>
      <c r="BD118" s="433"/>
      <c r="BE118" s="433"/>
      <c r="BF118" s="433"/>
      <c r="BG118" s="433"/>
      <c r="BH118" s="433"/>
      <c r="BI118" s="433"/>
      <c r="BJ118" s="433"/>
      <c r="BK118" s="433"/>
      <c r="BL118" s="433"/>
      <c r="BM118" s="433"/>
      <c r="BN118" s="433"/>
      <c r="BO118" s="433"/>
      <c r="BP118" s="486"/>
      <c r="BQ118" s="657" t="s">
        <v>208</v>
      </c>
      <c r="BR118" s="665"/>
      <c r="BS118" s="665"/>
      <c r="BT118" s="665"/>
      <c r="BU118" s="665"/>
      <c r="BV118" s="665" t="s">
        <v>208</v>
      </c>
      <c r="BW118" s="665"/>
      <c r="BX118" s="665"/>
      <c r="BY118" s="665"/>
      <c r="BZ118" s="665"/>
      <c r="CA118" s="665" t="s">
        <v>208</v>
      </c>
      <c r="CB118" s="665"/>
      <c r="CC118" s="665"/>
      <c r="CD118" s="665"/>
      <c r="CE118" s="665"/>
      <c r="CF118" s="682" t="s">
        <v>208</v>
      </c>
      <c r="CG118" s="686"/>
      <c r="CH118" s="686"/>
      <c r="CI118" s="686"/>
      <c r="CJ118" s="686"/>
      <c r="CK118" s="698"/>
      <c r="CL118" s="422"/>
      <c r="CM118" s="435" t="s">
        <v>497</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208</v>
      </c>
      <c r="DH118" s="459"/>
      <c r="DI118" s="459"/>
      <c r="DJ118" s="459"/>
      <c r="DK118" s="515"/>
      <c r="DL118" s="531" t="s">
        <v>208</v>
      </c>
      <c r="DM118" s="459"/>
      <c r="DN118" s="459"/>
      <c r="DO118" s="459"/>
      <c r="DP118" s="515"/>
      <c r="DQ118" s="531" t="s">
        <v>208</v>
      </c>
      <c r="DR118" s="459"/>
      <c r="DS118" s="459"/>
      <c r="DT118" s="459"/>
      <c r="DU118" s="515"/>
      <c r="DV118" s="555" t="s">
        <v>208</v>
      </c>
      <c r="DW118" s="563"/>
      <c r="DX118" s="563"/>
      <c r="DY118" s="563"/>
      <c r="DZ118" s="573"/>
    </row>
    <row r="119" spans="1:130" s="372" customFormat="1" ht="26.25" customHeight="1">
      <c r="A119" s="397" t="s">
        <v>401</v>
      </c>
      <c r="B119" s="421"/>
      <c r="C119" s="434" t="s">
        <v>484</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208</v>
      </c>
      <c r="AB119" s="503"/>
      <c r="AC119" s="503"/>
      <c r="AD119" s="503"/>
      <c r="AE119" s="514"/>
      <c r="AF119" s="530" t="s">
        <v>208</v>
      </c>
      <c r="AG119" s="503"/>
      <c r="AH119" s="503"/>
      <c r="AI119" s="503"/>
      <c r="AJ119" s="514"/>
      <c r="AK119" s="530" t="s">
        <v>208</v>
      </c>
      <c r="AL119" s="503"/>
      <c r="AM119" s="503"/>
      <c r="AN119" s="503"/>
      <c r="AO119" s="514"/>
      <c r="AP119" s="554" t="s">
        <v>208</v>
      </c>
      <c r="AQ119" s="562"/>
      <c r="AR119" s="562"/>
      <c r="AS119" s="562"/>
      <c r="AT119" s="572"/>
      <c r="AU119" s="586"/>
      <c r="AV119" s="598"/>
      <c r="AW119" s="598"/>
      <c r="AX119" s="598"/>
      <c r="AY119" s="598"/>
      <c r="AZ119" s="626" t="s">
        <v>289</v>
      </c>
      <c r="BA119" s="626"/>
      <c r="BB119" s="626"/>
      <c r="BC119" s="626"/>
      <c r="BD119" s="626"/>
      <c r="BE119" s="626"/>
      <c r="BF119" s="626"/>
      <c r="BG119" s="626"/>
      <c r="BH119" s="626"/>
      <c r="BI119" s="626"/>
      <c r="BJ119" s="626"/>
      <c r="BK119" s="626"/>
      <c r="BL119" s="626"/>
      <c r="BM119" s="626"/>
      <c r="BN119" s="626"/>
      <c r="BO119" s="481" t="s">
        <v>175</v>
      </c>
      <c r="BP119" s="651"/>
      <c r="BQ119" s="657">
        <v>12657348</v>
      </c>
      <c r="BR119" s="665"/>
      <c r="BS119" s="665"/>
      <c r="BT119" s="665"/>
      <c r="BU119" s="665"/>
      <c r="BV119" s="665">
        <v>11781621</v>
      </c>
      <c r="BW119" s="665"/>
      <c r="BX119" s="665"/>
      <c r="BY119" s="665"/>
      <c r="BZ119" s="665"/>
      <c r="CA119" s="665">
        <v>11273214</v>
      </c>
      <c r="CB119" s="665"/>
      <c r="CC119" s="665"/>
      <c r="CD119" s="665"/>
      <c r="CE119" s="665"/>
      <c r="CF119" s="560"/>
      <c r="CG119" s="568"/>
      <c r="CH119" s="568"/>
      <c r="CI119" s="568"/>
      <c r="CJ119" s="694"/>
      <c r="CK119" s="699"/>
      <c r="CL119" s="423"/>
      <c r="CM119" s="437" t="s">
        <v>498</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208</v>
      </c>
      <c r="DH119" s="505"/>
      <c r="DI119" s="505"/>
      <c r="DJ119" s="505"/>
      <c r="DK119" s="517"/>
      <c r="DL119" s="533" t="s">
        <v>208</v>
      </c>
      <c r="DM119" s="505"/>
      <c r="DN119" s="505"/>
      <c r="DO119" s="505"/>
      <c r="DP119" s="517"/>
      <c r="DQ119" s="533" t="s">
        <v>208</v>
      </c>
      <c r="DR119" s="505"/>
      <c r="DS119" s="505"/>
      <c r="DT119" s="505"/>
      <c r="DU119" s="517"/>
      <c r="DV119" s="740" t="s">
        <v>208</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208</v>
      </c>
      <c r="AB120" s="459"/>
      <c r="AC120" s="459"/>
      <c r="AD120" s="459"/>
      <c r="AE120" s="515"/>
      <c r="AF120" s="531" t="s">
        <v>208</v>
      </c>
      <c r="AG120" s="459"/>
      <c r="AH120" s="459"/>
      <c r="AI120" s="459"/>
      <c r="AJ120" s="515"/>
      <c r="AK120" s="531" t="s">
        <v>208</v>
      </c>
      <c r="AL120" s="459"/>
      <c r="AM120" s="459"/>
      <c r="AN120" s="459"/>
      <c r="AO120" s="515"/>
      <c r="AP120" s="555" t="s">
        <v>208</v>
      </c>
      <c r="AQ120" s="563"/>
      <c r="AR120" s="563"/>
      <c r="AS120" s="563"/>
      <c r="AT120" s="573"/>
      <c r="AU120" s="587" t="s">
        <v>488</v>
      </c>
      <c r="AV120" s="599"/>
      <c r="AW120" s="599"/>
      <c r="AX120" s="599"/>
      <c r="AY120" s="611"/>
      <c r="AZ120" s="623" t="s">
        <v>227</v>
      </c>
      <c r="BA120" s="416"/>
      <c r="BB120" s="416"/>
      <c r="BC120" s="416"/>
      <c r="BD120" s="416"/>
      <c r="BE120" s="416"/>
      <c r="BF120" s="416"/>
      <c r="BG120" s="416"/>
      <c r="BH120" s="416"/>
      <c r="BI120" s="416"/>
      <c r="BJ120" s="416"/>
      <c r="BK120" s="416"/>
      <c r="BL120" s="416"/>
      <c r="BM120" s="416"/>
      <c r="BN120" s="416"/>
      <c r="BO120" s="416"/>
      <c r="BP120" s="483"/>
      <c r="BQ120" s="655">
        <v>2557896</v>
      </c>
      <c r="BR120" s="663"/>
      <c r="BS120" s="663"/>
      <c r="BT120" s="663"/>
      <c r="BU120" s="663"/>
      <c r="BV120" s="663">
        <v>2314703</v>
      </c>
      <c r="BW120" s="663"/>
      <c r="BX120" s="663"/>
      <c r="BY120" s="663"/>
      <c r="BZ120" s="663"/>
      <c r="CA120" s="663">
        <v>2362957</v>
      </c>
      <c r="CB120" s="663"/>
      <c r="CC120" s="663"/>
      <c r="CD120" s="663"/>
      <c r="CE120" s="663"/>
      <c r="CF120" s="681">
        <v>56</v>
      </c>
      <c r="CG120" s="685"/>
      <c r="CH120" s="685"/>
      <c r="CI120" s="685"/>
      <c r="CJ120" s="685"/>
      <c r="CK120" s="700" t="s">
        <v>286</v>
      </c>
      <c r="CL120" s="710"/>
      <c r="CM120" s="710"/>
      <c r="CN120" s="710"/>
      <c r="CO120" s="713"/>
      <c r="CP120" s="717" t="s">
        <v>45</v>
      </c>
      <c r="CQ120" s="720"/>
      <c r="CR120" s="720"/>
      <c r="CS120" s="720"/>
      <c r="CT120" s="720"/>
      <c r="CU120" s="720"/>
      <c r="CV120" s="720"/>
      <c r="CW120" s="720"/>
      <c r="CX120" s="720"/>
      <c r="CY120" s="720"/>
      <c r="CZ120" s="720"/>
      <c r="DA120" s="720"/>
      <c r="DB120" s="720"/>
      <c r="DC120" s="720"/>
      <c r="DD120" s="720"/>
      <c r="DE120" s="720"/>
      <c r="DF120" s="723"/>
      <c r="DG120" s="655">
        <v>2213265</v>
      </c>
      <c r="DH120" s="663"/>
      <c r="DI120" s="663"/>
      <c r="DJ120" s="663"/>
      <c r="DK120" s="663"/>
      <c r="DL120" s="663">
        <v>2014679</v>
      </c>
      <c r="DM120" s="663"/>
      <c r="DN120" s="663"/>
      <c r="DO120" s="663"/>
      <c r="DP120" s="663"/>
      <c r="DQ120" s="663">
        <v>1833564</v>
      </c>
      <c r="DR120" s="663"/>
      <c r="DS120" s="663"/>
      <c r="DT120" s="663"/>
      <c r="DU120" s="663"/>
      <c r="DV120" s="738">
        <v>43.4</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208</v>
      </c>
      <c r="AB121" s="459"/>
      <c r="AC121" s="459"/>
      <c r="AD121" s="459"/>
      <c r="AE121" s="515"/>
      <c r="AF121" s="531" t="s">
        <v>208</v>
      </c>
      <c r="AG121" s="459"/>
      <c r="AH121" s="459"/>
      <c r="AI121" s="459"/>
      <c r="AJ121" s="515"/>
      <c r="AK121" s="531" t="s">
        <v>208</v>
      </c>
      <c r="AL121" s="459"/>
      <c r="AM121" s="459"/>
      <c r="AN121" s="459"/>
      <c r="AO121" s="515"/>
      <c r="AP121" s="555" t="s">
        <v>208</v>
      </c>
      <c r="AQ121" s="563"/>
      <c r="AR121" s="563"/>
      <c r="AS121" s="563"/>
      <c r="AT121" s="573"/>
      <c r="AU121" s="588"/>
      <c r="AV121" s="600"/>
      <c r="AW121" s="600"/>
      <c r="AX121" s="600"/>
      <c r="AY121" s="612"/>
      <c r="AZ121" s="624" t="s">
        <v>499</v>
      </c>
      <c r="BA121" s="432"/>
      <c r="BB121" s="432"/>
      <c r="BC121" s="432"/>
      <c r="BD121" s="432"/>
      <c r="BE121" s="432"/>
      <c r="BF121" s="432"/>
      <c r="BG121" s="432"/>
      <c r="BH121" s="432"/>
      <c r="BI121" s="432"/>
      <c r="BJ121" s="432"/>
      <c r="BK121" s="432"/>
      <c r="BL121" s="432"/>
      <c r="BM121" s="432"/>
      <c r="BN121" s="432"/>
      <c r="BO121" s="432"/>
      <c r="BP121" s="485"/>
      <c r="BQ121" s="656">
        <v>45429</v>
      </c>
      <c r="BR121" s="664"/>
      <c r="BS121" s="664"/>
      <c r="BT121" s="664"/>
      <c r="BU121" s="664"/>
      <c r="BV121" s="664">
        <v>71569</v>
      </c>
      <c r="BW121" s="664"/>
      <c r="BX121" s="664"/>
      <c r="BY121" s="664"/>
      <c r="BZ121" s="664"/>
      <c r="CA121" s="664">
        <v>75831</v>
      </c>
      <c r="CB121" s="664"/>
      <c r="CC121" s="664"/>
      <c r="CD121" s="664"/>
      <c r="CE121" s="664"/>
      <c r="CF121" s="682">
        <v>1.8</v>
      </c>
      <c r="CG121" s="686"/>
      <c r="CH121" s="686"/>
      <c r="CI121" s="686"/>
      <c r="CJ121" s="686"/>
      <c r="CK121" s="701"/>
      <c r="CL121" s="711"/>
      <c r="CM121" s="711"/>
      <c r="CN121" s="711"/>
      <c r="CO121" s="714"/>
      <c r="CP121" s="718" t="s">
        <v>471</v>
      </c>
      <c r="CQ121" s="412"/>
      <c r="CR121" s="412"/>
      <c r="CS121" s="412"/>
      <c r="CT121" s="412"/>
      <c r="CU121" s="412"/>
      <c r="CV121" s="412"/>
      <c r="CW121" s="412"/>
      <c r="CX121" s="412"/>
      <c r="CY121" s="412"/>
      <c r="CZ121" s="412"/>
      <c r="DA121" s="412"/>
      <c r="DB121" s="412"/>
      <c r="DC121" s="412"/>
      <c r="DD121" s="412"/>
      <c r="DE121" s="412"/>
      <c r="DF121" s="724"/>
      <c r="DG121" s="656">
        <v>334401</v>
      </c>
      <c r="DH121" s="664"/>
      <c r="DI121" s="664"/>
      <c r="DJ121" s="664"/>
      <c r="DK121" s="664"/>
      <c r="DL121" s="664">
        <v>305559</v>
      </c>
      <c r="DM121" s="664"/>
      <c r="DN121" s="664"/>
      <c r="DO121" s="664"/>
      <c r="DP121" s="664"/>
      <c r="DQ121" s="664">
        <v>280856</v>
      </c>
      <c r="DR121" s="664"/>
      <c r="DS121" s="664"/>
      <c r="DT121" s="664"/>
      <c r="DU121" s="664"/>
      <c r="DV121" s="739">
        <v>6.7</v>
      </c>
      <c r="DW121" s="739"/>
      <c r="DX121" s="739"/>
      <c r="DY121" s="739"/>
      <c r="DZ121" s="748"/>
    </row>
    <row r="122" spans="1:130" s="372" customFormat="1" ht="26.25" customHeight="1">
      <c r="A122" s="398"/>
      <c r="B122" s="422"/>
      <c r="C122" s="435" t="s">
        <v>493</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208</v>
      </c>
      <c r="AB122" s="459"/>
      <c r="AC122" s="459"/>
      <c r="AD122" s="459"/>
      <c r="AE122" s="515"/>
      <c r="AF122" s="531" t="s">
        <v>208</v>
      </c>
      <c r="AG122" s="459"/>
      <c r="AH122" s="459"/>
      <c r="AI122" s="459"/>
      <c r="AJ122" s="515"/>
      <c r="AK122" s="531" t="s">
        <v>208</v>
      </c>
      <c r="AL122" s="459"/>
      <c r="AM122" s="459"/>
      <c r="AN122" s="459"/>
      <c r="AO122" s="515"/>
      <c r="AP122" s="555" t="s">
        <v>208</v>
      </c>
      <c r="AQ122" s="563"/>
      <c r="AR122" s="563"/>
      <c r="AS122" s="563"/>
      <c r="AT122" s="573"/>
      <c r="AU122" s="588"/>
      <c r="AV122" s="600"/>
      <c r="AW122" s="600"/>
      <c r="AX122" s="600"/>
      <c r="AY122" s="612"/>
      <c r="AZ122" s="625" t="s">
        <v>501</v>
      </c>
      <c r="BA122" s="433"/>
      <c r="BB122" s="433"/>
      <c r="BC122" s="433"/>
      <c r="BD122" s="433"/>
      <c r="BE122" s="433"/>
      <c r="BF122" s="433"/>
      <c r="BG122" s="433"/>
      <c r="BH122" s="433"/>
      <c r="BI122" s="433"/>
      <c r="BJ122" s="433"/>
      <c r="BK122" s="433"/>
      <c r="BL122" s="433"/>
      <c r="BM122" s="433"/>
      <c r="BN122" s="433"/>
      <c r="BO122" s="433"/>
      <c r="BP122" s="486"/>
      <c r="BQ122" s="657">
        <v>8080021</v>
      </c>
      <c r="BR122" s="665"/>
      <c r="BS122" s="665"/>
      <c r="BT122" s="665"/>
      <c r="BU122" s="665"/>
      <c r="BV122" s="665">
        <v>7787425</v>
      </c>
      <c r="BW122" s="665"/>
      <c r="BX122" s="665"/>
      <c r="BY122" s="665"/>
      <c r="BZ122" s="665"/>
      <c r="CA122" s="665">
        <v>7507364</v>
      </c>
      <c r="CB122" s="665"/>
      <c r="CC122" s="665"/>
      <c r="CD122" s="665"/>
      <c r="CE122" s="665"/>
      <c r="CF122" s="683">
        <v>177.8</v>
      </c>
      <c r="CG122" s="687"/>
      <c r="CH122" s="687"/>
      <c r="CI122" s="687"/>
      <c r="CJ122" s="687"/>
      <c r="CK122" s="701"/>
      <c r="CL122" s="711"/>
      <c r="CM122" s="711"/>
      <c r="CN122" s="711"/>
      <c r="CO122" s="714"/>
      <c r="CP122" s="718" t="s">
        <v>473</v>
      </c>
      <c r="CQ122" s="412"/>
      <c r="CR122" s="412"/>
      <c r="CS122" s="412"/>
      <c r="CT122" s="412"/>
      <c r="CU122" s="412"/>
      <c r="CV122" s="412"/>
      <c r="CW122" s="412"/>
      <c r="CX122" s="412"/>
      <c r="CY122" s="412"/>
      <c r="CZ122" s="412"/>
      <c r="DA122" s="412"/>
      <c r="DB122" s="412"/>
      <c r="DC122" s="412"/>
      <c r="DD122" s="412"/>
      <c r="DE122" s="412"/>
      <c r="DF122" s="724"/>
      <c r="DG122" s="656">
        <v>316589</v>
      </c>
      <c r="DH122" s="664"/>
      <c r="DI122" s="664"/>
      <c r="DJ122" s="664"/>
      <c r="DK122" s="664"/>
      <c r="DL122" s="664">
        <v>272261</v>
      </c>
      <c r="DM122" s="664"/>
      <c r="DN122" s="664"/>
      <c r="DO122" s="664"/>
      <c r="DP122" s="664"/>
      <c r="DQ122" s="664">
        <v>230375</v>
      </c>
      <c r="DR122" s="664"/>
      <c r="DS122" s="664"/>
      <c r="DT122" s="664"/>
      <c r="DU122" s="664"/>
      <c r="DV122" s="739">
        <v>5.5</v>
      </c>
      <c r="DW122" s="739"/>
      <c r="DX122" s="739"/>
      <c r="DY122" s="739"/>
      <c r="DZ122" s="748"/>
    </row>
    <row r="123" spans="1:130" s="372" customFormat="1" ht="26.25" customHeight="1">
      <c r="A123" s="398"/>
      <c r="B123" s="422"/>
      <c r="C123" s="435" t="s">
        <v>494</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208</v>
      </c>
      <c r="AB123" s="459"/>
      <c r="AC123" s="459"/>
      <c r="AD123" s="459"/>
      <c r="AE123" s="515"/>
      <c r="AF123" s="531" t="s">
        <v>208</v>
      </c>
      <c r="AG123" s="459"/>
      <c r="AH123" s="459"/>
      <c r="AI123" s="459"/>
      <c r="AJ123" s="515"/>
      <c r="AK123" s="531" t="s">
        <v>208</v>
      </c>
      <c r="AL123" s="459"/>
      <c r="AM123" s="459"/>
      <c r="AN123" s="459"/>
      <c r="AO123" s="515"/>
      <c r="AP123" s="555" t="s">
        <v>208</v>
      </c>
      <c r="AQ123" s="563"/>
      <c r="AR123" s="563"/>
      <c r="AS123" s="563"/>
      <c r="AT123" s="573"/>
      <c r="AU123" s="589"/>
      <c r="AV123" s="601"/>
      <c r="AW123" s="601"/>
      <c r="AX123" s="601"/>
      <c r="AY123" s="601"/>
      <c r="AZ123" s="626" t="s">
        <v>289</v>
      </c>
      <c r="BA123" s="626"/>
      <c r="BB123" s="626"/>
      <c r="BC123" s="626"/>
      <c r="BD123" s="626"/>
      <c r="BE123" s="626"/>
      <c r="BF123" s="626"/>
      <c r="BG123" s="626"/>
      <c r="BH123" s="626"/>
      <c r="BI123" s="626"/>
      <c r="BJ123" s="626"/>
      <c r="BK123" s="626"/>
      <c r="BL123" s="626"/>
      <c r="BM123" s="626"/>
      <c r="BN123" s="626"/>
      <c r="BO123" s="481" t="s">
        <v>502</v>
      </c>
      <c r="BP123" s="651"/>
      <c r="BQ123" s="658">
        <v>10683346</v>
      </c>
      <c r="BR123" s="666"/>
      <c r="BS123" s="666"/>
      <c r="BT123" s="666"/>
      <c r="BU123" s="666"/>
      <c r="BV123" s="666">
        <v>10173697</v>
      </c>
      <c r="BW123" s="666"/>
      <c r="BX123" s="666"/>
      <c r="BY123" s="666"/>
      <c r="BZ123" s="666"/>
      <c r="CA123" s="666">
        <v>9946152</v>
      </c>
      <c r="CB123" s="666"/>
      <c r="CC123" s="666"/>
      <c r="CD123" s="666"/>
      <c r="CE123" s="666"/>
      <c r="CF123" s="560"/>
      <c r="CG123" s="568"/>
      <c r="CH123" s="568"/>
      <c r="CI123" s="568"/>
      <c r="CJ123" s="694"/>
      <c r="CK123" s="701"/>
      <c r="CL123" s="711"/>
      <c r="CM123" s="711"/>
      <c r="CN123" s="711"/>
      <c r="CO123" s="714"/>
      <c r="CP123" s="718" t="s">
        <v>178</v>
      </c>
      <c r="CQ123" s="412"/>
      <c r="CR123" s="412"/>
      <c r="CS123" s="412"/>
      <c r="CT123" s="412"/>
      <c r="CU123" s="412"/>
      <c r="CV123" s="412"/>
      <c r="CW123" s="412"/>
      <c r="CX123" s="412"/>
      <c r="CY123" s="412"/>
      <c r="CZ123" s="412"/>
      <c r="DA123" s="412"/>
      <c r="DB123" s="412"/>
      <c r="DC123" s="412"/>
      <c r="DD123" s="412"/>
      <c r="DE123" s="412"/>
      <c r="DF123" s="724"/>
      <c r="DG123" s="498">
        <v>23543</v>
      </c>
      <c r="DH123" s="459"/>
      <c r="DI123" s="459"/>
      <c r="DJ123" s="459"/>
      <c r="DK123" s="515"/>
      <c r="DL123" s="531">
        <v>32401</v>
      </c>
      <c r="DM123" s="459"/>
      <c r="DN123" s="459"/>
      <c r="DO123" s="459"/>
      <c r="DP123" s="515"/>
      <c r="DQ123" s="531">
        <v>53292</v>
      </c>
      <c r="DR123" s="459"/>
      <c r="DS123" s="459"/>
      <c r="DT123" s="459"/>
      <c r="DU123" s="515"/>
      <c r="DV123" s="555">
        <v>1.3</v>
      </c>
      <c r="DW123" s="563"/>
      <c r="DX123" s="563"/>
      <c r="DY123" s="563"/>
      <c r="DZ123" s="573"/>
    </row>
    <row r="124" spans="1:130" s="372" customFormat="1" ht="26.25" customHeight="1">
      <c r="A124" s="398"/>
      <c r="B124" s="422"/>
      <c r="C124" s="435" t="s">
        <v>354</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208</v>
      </c>
      <c r="AB124" s="459"/>
      <c r="AC124" s="459"/>
      <c r="AD124" s="459"/>
      <c r="AE124" s="515"/>
      <c r="AF124" s="531" t="s">
        <v>208</v>
      </c>
      <c r="AG124" s="459"/>
      <c r="AH124" s="459"/>
      <c r="AI124" s="459"/>
      <c r="AJ124" s="515"/>
      <c r="AK124" s="531" t="s">
        <v>208</v>
      </c>
      <c r="AL124" s="459"/>
      <c r="AM124" s="459"/>
      <c r="AN124" s="459"/>
      <c r="AO124" s="515"/>
      <c r="AP124" s="555" t="s">
        <v>208</v>
      </c>
      <c r="AQ124" s="563"/>
      <c r="AR124" s="563"/>
      <c r="AS124" s="563"/>
      <c r="AT124" s="573"/>
      <c r="AU124" s="590" t="s">
        <v>503</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46.6</v>
      </c>
      <c r="BR124" s="667"/>
      <c r="BS124" s="667"/>
      <c r="BT124" s="667"/>
      <c r="BU124" s="667"/>
      <c r="BV124" s="667">
        <v>38.1</v>
      </c>
      <c r="BW124" s="667"/>
      <c r="BX124" s="667"/>
      <c r="BY124" s="667"/>
      <c r="BZ124" s="667"/>
      <c r="CA124" s="667">
        <v>31.4</v>
      </c>
      <c r="CB124" s="667"/>
      <c r="CC124" s="667"/>
      <c r="CD124" s="667"/>
      <c r="CE124" s="667"/>
      <c r="CF124" s="561"/>
      <c r="CG124" s="569"/>
      <c r="CH124" s="569"/>
      <c r="CI124" s="569"/>
      <c r="CJ124" s="695"/>
      <c r="CK124" s="702"/>
      <c r="CL124" s="702"/>
      <c r="CM124" s="702"/>
      <c r="CN124" s="702"/>
      <c r="CO124" s="715"/>
      <c r="CP124" s="718" t="s">
        <v>504</v>
      </c>
      <c r="CQ124" s="412"/>
      <c r="CR124" s="412"/>
      <c r="CS124" s="412"/>
      <c r="CT124" s="412"/>
      <c r="CU124" s="412"/>
      <c r="CV124" s="412"/>
      <c r="CW124" s="412"/>
      <c r="CX124" s="412"/>
      <c r="CY124" s="412"/>
      <c r="CZ124" s="412"/>
      <c r="DA124" s="412"/>
      <c r="DB124" s="412"/>
      <c r="DC124" s="412"/>
      <c r="DD124" s="412"/>
      <c r="DE124" s="412"/>
      <c r="DF124" s="724"/>
      <c r="DG124" s="500" t="s">
        <v>208</v>
      </c>
      <c r="DH124" s="505"/>
      <c r="DI124" s="505"/>
      <c r="DJ124" s="505"/>
      <c r="DK124" s="517"/>
      <c r="DL124" s="533" t="s">
        <v>208</v>
      </c>
      <c r="DM124" s="505"/>
      <c r="DN124" s="505"/>
      <c r="DO124" s="505"/>
      <c r="DP124" s="517"/>
      <c r="DQ124" s="533" t="s">
        <v>208</v>
      </c>
      <c r="DR124" s="505"/>
      <c r="DS124" s="505"/>
      <c r="DT124" s="505"/>
      <c r="DU124" s="517"/>
      <c r="DV124" s="740" t="s">
        <v>208</v>
      </c>
      <c r="DW124" s="742"/>
      <c r="DX124" s="742"/>
      <c r="DY124" s="742"/>
      <c r="DZ124" s="749"/>
    </row>
    <row r="125" spans="1:130" s="372" customFormat="1" ht="26.25" customHeight="1">
      <c r="A125" s="398"/>
      <c r="B125" s="422"/>
      <c r="C125" s="435" t="s">
        <v>497</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208</v>
      </c>
      <c r="AB125" s="459"/>
      <c r="AC125" s="459"/>
      <c r="AD125" s="459"/>
      <c r="AE125" s="515"/>
      <c r="AF125" s="531" t="s">
        <v>208</v>
      </c>
      <c r="AG125" s="459"/>
      <c r="AH125" s="459"/>
      <c r="AI125" s="459"/>
      <c r="AJ125" s="515"/>
      <c r="AK125" s="531" t="s">
        <v>208</v>
      </c>
      <c r="AL125" s="459"/>
      <c r="AM125" s="459"/>
      <c r="AN125" s="459"/>
      <c r="AO125" s="515"/>
      <c r="AP125" s="555" t="s">
        <v>208</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505</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208</v>
      </c>
      <c r="DH125" s="663"/>
      <c r="DI125" s="663"/>
      <c r="DJ125" s="663"/>
      <c r="DK125" s="663"/>
      <c r="DL125" s="663" t="s">
        <v>208</v>
      </c>
      <c r="DM125" s="663"/>
      <c r="DN125" s="663"/>
      <c r="DO125" s="663"/>
      <c r="DP125" s="663"/>
      <c r="DQ125" s="663" t="s">
        <v>208</v>
      </c>
      <c r="DR125" s="663"/>
      <c r="DS125" s="663"/>
      <c r="DT125" s="663"/>
      <c r="DU125" s="663"/>
      <c r="DV125" s="738" t="s">
        <v>208</v>
      </c>
      <c r="DW125" s="738"/>
      <c r="DX125" s="738"/>
      <c r="DY125" s="738"/>
      <c r="DZ125" s="747"/>
    </row>
    <row r="126" spans="1:130" s="372" customFormat="1" ht="26.25" customHeight="1">
      <c r="A126" s="398"/>
      <c r="B126" s="422"/>
      <c r="C126" s="435" t="s">
        <v>498</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11953</v>
      </c>
      <c r="AB126" s="459"/>
      <c r="AC126" s="459"/>
      <c r="AD126" s="459"/>
      <c r="AE126" s="515"/>
      <c r="AF126" s="531">
        <v>11953</v>
      </c>
      <c r="AG126" s="459"/>
      <c r="AH126" s="459"/>
      <c r="AI126" s="459"/>
      <c r="AJ126" s="515"/>
      <c r="AK126" s="531">
        <v>12041</v>
      </c>
      <c r="AL126" s="459"/>
      <c r="AM126" s="459"/>
      <c r="AN126" s="459"/>
      <c r="AO126" s="515"/>
      <c r="AP126" s="555">
        <v>0.3</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432</v>
      </c>
      <c r="CQ126" s="432"/>
      <c r="CR126" s="432"/>
      <c r="CS126" s="432"/>
      <c r="CT126" s="432"/>
      <c r="CU126" s="432"/>
      <c r="CV126" s="432"/>
      <c r="CW126" s="432"/>
      <c r="CX126" s="432"/>
      <c r="CY126" s="432"/>
      <c r="CZ126" s="432"/>
      <c r="DA126" s="432"/>
      <c r="DB126" s="432"/>
      <c r="DC126" s="432"/>
      <c r="DD126" s="432"/>
      <c r="DE126" s="432"/>
      <c r="DF126" s="485"/>
      <c r="DG126" s="656" t="s">
        <v>208</v>
      </c>
      <c r="DH126" s="664"/>
      <c r="DI126" s="664"/>
      <c r="DJ126" s="664"/>
      <c r="DK126" s="664"/>
      <c r="DL126" s="664" t="s">
        <v>208</v>
      </c>
      <c r="DM126" s="664"/>
      <c r="DN126" s="664"/>
      <c r="DO126" s="664"/>
      <c r="DP126" s="664"/>
      <c r="DQ126" s="664" t="s">
        <v>208</v>
      </c>
      <c r="DR126" s="664"/>
      <c r="DS126" s="664"/>
      <c r="DT126" s="664"/>
      <c r="DU126" s="664"/>
      <c r="DV126" s="739" t="s">
        <v>208</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3068</v>
      </c>
      <c r="AB127" s="459"/>
      <c r="AC127" s="459"/>
      <c r="AD127" s="459"/>
      <c r="AE127" s="515"/>
      <c r="AF127" s="531">
        <v>2584</v>
      </c>
      <c r="AG127" s="459"/>
      <c r="AH127" s="459"/>
      <c r="AI127" s="459"/>
      <c r="AJ127" s="515"/>
      <c r="AK127" s="531">
        <v>2711</v>
      </c>
      <c r="AL127" s="459"/>
      <c r="AM127" s="459"/>
      <c r="AN127" s="459"/>
      <c r="AO127" s="515"/>
      <c r="AP127" s="555">
        <v>0.1</v>
      </c>
      <c r="AQ127" s="563"/>
      <c r="AR127" s="563"/>
      <c r="AS127" s="563"/>
      <c r="AT127" s="573"/>
      <c r="AU127" s="592"/>
      <c r="AV127" s="592"/>
      <c r="AW127" s="592"/>
      <c r="AX127" s="603" t="s">
        <v>508</v>
      </c>
      <c r="AY127" s="613"/>
      <c r="AZ127" s="613"/>
      <c r="BA127" s="613"/>
      <c r="BB127" s="613"/>
      <c r="BC127" s="613"/>
      <c r="BD127" s="613"/>
      <c r="BE127" s="633"/>
      <c r="BF127" s="635" t="s">
        <v>509</v>
      </c>
      <c r="BG127" s="613"/>
      <c r="BH127" s="613"/>
      <c r="BI127" s="613"/>
      <c r="BJ127" s="613"/>
      <c r="BK127" s="613"/>
      <c r="BL127" s="633"/>
      <c r="BM127" s="635" t="s">
        <v>433</v>
      </c>
      <c r="BN127" s="613"/>
      <c r="BO127" s="613"/>
      <c r="BP127" s="613"/>
      <c r="BQ127" s="613"/>
      <c r="BR127" s="613"/>
      <c r="BS127" s="633"/>
      <c r="BT127" s="635" t="s">
        <v>424</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459</v>
      </c>
      <c r="CQ127" s="432"/>
      <c r="CR127" s="432"/>
      <c r="CS127" s="432"/>
      <c r="CT127" s="432"/>
      <c r="CU127" s="432"/>
      <c r="CV127" s="432"/>
      <c r="CW127" s="432"/>
      <c r="CX127" s="432"/>
      <c r="CY127" s="432"/>
      <c r="CZ127" s="432"/>
      <c r="DA127" s="432"/>
      <c r="DB127" s="432"/>
      <c r="DC127" s="432"/>
      <c r="DD127" s="432"/>
      <c r="DE127" s="432"/>
      <c r="DF127" s="485"/>
      <c r="DG127" s="656" t="s">
        <v>208</v>
      </c>
      <c r="DH127" s="664"/>
      <c r="DI127" s="664"/>
      <c r="DJ127" s="664"/>
      <c r="DK127" s="664"/>
      <c r="DL127" s="664" t="s">
        <v>208</v>
      </c>
      <c r="DM127" s="664"/>
      <c r="DN127" s="664"/>
      <c r="DO127" s="664"/>
      <c r="DP127" s="664"/>
      <c r="DQ127" s="664" t="s">
        <v>208</v>
      </c>
      <c r="DR127" s="664"/>
      <c r="DS127" s="664"/>
      <c r="DT127" s="664"/>
      <c r="DU127" s="664"/>
      <c r="DV127" s="739" t="s">
        <v>208</v>
      </c>
      <c r="DW127" s="739"/>
      <c r="DX127" s="739"/>
      <c r="DY127" s="739"/>
      <c r="DZ127" s="748"/>
    </row>
    <row r="128" spans="1:130" s="372" customFormat="1" ht="26.25" customHeight="1">
      <c r="A128" s="400" t="s">
        <v>510</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10161</v>
      </c>
      <c r="AB128" s="503"/>
      <c r="AC128" s="503"/>
      <c r="AD128" s="503"/>
      <c r="AE128" s="514"/>
      <c r="AF128" s="530">
        <v>9650</v>
      </c>
      <c r="AG128" s="503"/>
      <c r="AH128" s="503"/>
      <c r="AI128" s="503"/>
      <c r="AJ128" s="514"/>
      <c r="AK128" s="530">
        <v>10490</v>
      </c>
      <c r="AL128" s="503"/>
      <c r="AM128" s="503"/>
      <c r="AN128" s="503"/>
      <c r="AO128" s="514"/>
      <c r="AP128" s="557"/>
      <c r="AQ128" s="565"/>
      <c r="AR128" s="565"/>
      <c r="AS128" s="565"/>
      <c r="AT128" s="575"/>
      <c r="AU128" s="592"/>
      <c r="AV128" s="592"/>
      <c r="AW128" s="592"/>
      <c r="AX128" s="392" t="s">
        <v>322</v>
      </c>
      <c r="AY128" s="416"/>
      <c r="AZ128" s="416"/>
      <c r="BA128" s="416"/>
      <c r="BB128" s="416"/>
      <c r="BC128" s="416"/>
      <c r="BD128" s="416"/>
      <c r="BE128" s="483"/>
      <c r="BF128" s="636" t="s">
        <v>208</v>
      </c>
      <c r="BG128" s="640"/>
      <c r="BH128" s="640"/>
      <c r="BI128" s="640"/>
      <c r="BJ128" s="640"/>
      <c r="BK128" s="640"/>
      <c r="BL128" s="646"/>
      <c r="BM128" s="636">
        <v>14.93</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414</v>
      </c>
      <c r="CQ128" s="614"/>
      <c r="CR128" s="614"/>
      <c r="CS128" s="614"/>
      <c r="CT128" s="614"/>
      <c r="CU128" s="614"/>
      <c r="CV128" s="614"/>
      <c r="CW128" s="614"/>
      <c r="CX128" s="614"/>
      <c r="CY128" s="614"/>
      <c r="CZ128" s="614"/>
      <c r="DA128" s="614"/>
      <c r="DB128" s="614"/>
      <c r="DC128" s="614"/>
      <c r="DD128" s="614"/>
      <c r="DE128" s="614"/>
      <c r="DF128" s="634"/>
      <c r="DG128" s="727" t="s">
        <v>208</v>
      </c>
      <c r="DH128" s="730"/>
      <c r="DI128" s="730"/>
      <c r="DJ128" s="730"/>
      <c r="DK128" s="730"/>
      <c r="DL128" s="730" t="s">
        <v>208</v>
      </c>
      <c r="DM128" s="730"/>
      <c r="DN128" s="730"/>
      <c r="DO128" s="730"/>
      <c r="DP128" s="730"/>
      <c r="DQ128" s="730" t="s">
        <v>208</v>
      </c>
      <c r="DR128" s="730"/>
      <c r="DS128" s="730"/>
      <c r="DT128" s="730"/>
      <c r="DU128" s="730"/>
      <c r="DV128" s="741" t="s">
        <v>208</v>
      </c>
      <c r="DW128" s="741"/>
      <c r="DX128" s="741"/>
      <c r="DY128" s="741"/>
      <c r="DZ128" s="750"/>
    </row>
    <row r="129" spans="1:131" s="372" customFormat="1" ht="26.25" customHeight="1">
      <c r="A129" s="393" t="s">
        <v>142</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251</v>
      </c>
      <c r="X129" s="479"/>
      <c r="Y129" s="479"/>
      <c r="Z129" s="492"/>
      <c r="AA129" s="498">
        <v>5073525</v>
      </c>
      <c r="AB129" s="459"/>
      <c r="AC129" s="459"/>
      <c r="AD129" s="459"/>
      <c r="AE129" s="515"/>
      <c r="AF129" s="531">
        <v>5065547</v>
      </c>
      <c r="AG129" s="459"/>
      <c r="AH129" s="459"/>
      <c r="AI129" s="459"/>
      <c r="AJ129" s="515"/>
      <c r="AK129" s="531">
        <v>5114938</v>
      </c>
      <c r="AL129" s="459"/>
      <c r="AM129" s="459"/>
      <c r="AN129" s="459"/>
      <c r="AO129" s="515"/>
      <c r="AP129" s="558"/>
      <c r="AQ129" s="566"/>
      <c r="AR129" s="566"/>
      <c r="AS129" s="566"/>
      <c r="AT129" s="576"/>
      <c r="AU129" s="594"/>
      <c r="AV129" s="594"/>
      <c r="AW129" s="594"/>
      <c r="AX129" s="604" t="s">
        <v>119</v>
      </c>
      <c r="AY129" s="432"/>
      <c r="AZ129" s="432"/>
      <c r="BA129" s="432"/>
      <c r="BB129" s="432"/>
      <c r="BC129" s="432"/>
      <c r="BD129" s="432"/>
      <c r="BE129" s="485"/>
      <c r="BF129" s="637" t="s">
        <v>208</v>
      </c>
      <c r="BG129" s="641"/>
      <c r="BH129" s="641"/>
      <c r="BI129" s="641"/>
      <c r="BJ129" s="641"/>
      <c r="BK129" s="641"/>
      <c r="BL129" s="647"/>
      <c r="BM129" s="637">
        <v>19.93</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511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512</v>
      </c>
      <c r="X130" s="479"/>
      <c r="Y130" s="479"/>
      <c r="Z130" s="492"/>
      <c r="AA130" s="498">
        <v>842984</v>
      </c>
      <c r="AB130" s="459"/>
      <c r="AC130" s="459"/>
      <c r="AD130" s="459"/>
      <c r="AE130" s="515"/>
      <c r="AF130" s="531">
        <v>852173</v>
      </c>
      <c r="AG130" s="459"/>
      <c r="AH130" s="459"/>
      <c r="AI130" s="459"/>
      <c r="AJ130" s="515"/>
      <c r="AK130" s="531">
        <v>893075</v>
      </c>
      <c r="AL130" s="459"/>
      <c r="AM130" s="459"/>
      <c r="AN130" s="459"/>
      <c r="AO130" s="515"/>
      <c r="AP130" s="558"/>
      <c r="AQ130" s="566"/>
      <c r="AR130" s="566"/>
      <c r="AS130" s="566"/>
      <c r="AT130" s="576"/>
      <c r="AU130" s="594"/>
      <c r="AV130" s="594"/>
      <c r="AW130" s="594"/>
      <c r="AX130" s="604" t="s">
        <v>447</v>
      </c>
      <c r="AY130" s="432"/>
      <c r="AZ130" s="432"/>
      <c r="BA130" s="432"/>
      <c r="BB130" s="432"/>
      <c r="BC130" s="432"/>
      <c r="BD130" s="432"/>
      <c r="BE130" s="485"/>
      <c r="BF130" s="638">
        <v>8.9</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4230541</v>
      </c>
      <c r="AB131" s="505"/>
      <c r="AC131" s="505"/>
      <c r="AD131" s="505"/>
      <c r="AE131" s="517"/>
      <c r="AF131" s="533">
        <v>4213374</v>
      </c>
      <c r="AG131" s="505"/>
      <c r="AH131" s="505"/>
      <c r="AI131" s="505"/>
      <c r="AJ131" s="517"/>
      <c r="AK131" s="533">
        <v>4221863</v>
      </c>
      <c r="AL131" s="505"/>
      <c r="AM131" s="505"/>
      <c r="AN131" s="505"/>
      <c r="AO131" s="517"/>
      <c r="AP131" s="559"/>
      <c r="AQ131" s="567"/>
      <c r="AR131" s="567"/>
      <c r="AS131" s="567"/>
      <c r="AT131" s="577"/>
      <c r="AU131" s="594"/>
      <c r="AV131" s="594"/>
      <c r="AW131" s="594"/>
      <c r="AX131" s="605" t="s">
        <v>485</v>
      </c>
      <c r="AY131" s="614"/>
      <c r="AZ131" s="614"/>
      <c r="BA131" s="614"/>
      <c r="BB131" s="614"/>
      <c r="BC131" s="614"/>
      <c r="BD131" s="614"/>
      <c r="BE131" s="634"/>
      <c r="BF131" s="639">
        <v>31.4</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513</v>
      </c>
      <c r="W132" s="475"/>
      <c r="X132" s="475"/>
      <c r="Y132" s="475"/>
      <c r="Z132" s="494"/>
      <c r="AA132" s="501">
        <v>8.8123953890000006</v>
      </c>
      <c r="AB132" s="506"/>
      <c r="AC132" s="506"/>
      <c r="AD132" s="506"/>
      <c r="AE132" s="518"/>
      <c r="AF132" s="534">
        <v>9.3383829679999995</v>
      </c>
      <c r="AG132" s="506"/>
      <c r="AH132" s="506"/>
      <c r="AI132" s="506"/>
      <c r="AJ132" s="518"/>
      <c r="AK132" s="534">
        <v>8.7472521019999991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84</v>
      </c>
      <c r="W133" s="413"/>
      <c r="X133" s="413"/>
      <c r="Y133" s="413"/>
      <c r="Z133" s="495"/>
      <c r="AA133" s="502">
        <v>7.7</v>
      </c>
      <c r="AB133" s="507"/>
      <c r="AC133" s="507"/>
      <c r="AD133" s="507"/>
      <c r="AE133" s="519"/>
      <c r="AF133" s="502">
        <v>8.4</v>
      </c>
      <c r="AG133" s="507"/>
      <c r="AH133" s="507"/>
      <c r="AI133" s="507"/>
      <c r="AJ133" s="519"/>
      <c r="AK133" s="502">
        <v>8.9</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4"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So8qpitnEPp0bYXefOewKzxW3y6UHNFil85yRJa0CPZLei6DSND2HWEPUogdcKmmugiyfbDOxeMSNseBxMObNw==" saltValue="YPOAbqtNJrdno5g4mzmDL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ht="13.2">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3"/>
    </row>
    <row r="17" spans="119:120" ht="13.2">
      <c r="DP17" s="753"/>
    </row>
    <row r="18" spans="119:120" ht="13.2"/>
    <row r="19" spans="119:120" ht="13.2"/>
    <row r="20" spans="119:120" ht="13.2">
      <c r="DO20" s="753"/>
      <c r="DP20" s="753"/>
    </row>
    <row r="21" spans="119:120" ht="13.2">
      <c r="DP21" s="753"/>
    </row>
    <row r="22" spans="119:120" ht="13.2"/>
    <row r="23" spans="119:120" ht="13.2">
      <c r="DO23" s="753"/>
      <c r="DP23" s="753"/>
    </row>
    <row r="24" spans="119:120" ht="13.2">
      <c r="DP24" s="753"/>
    </row>
    <row r="25" spans="119:120" ht="13.2">
      <c r="DP25" s="753"/>
    </row>
    <row r="26" spans="119:120" ht="13.2">
      <c r="DO26" s="753"/>
      <c r="DP26" s="753"/>
    </row>
    <row r="27" spans="119:120" ht="13.2"/>
    <row r="28" spans="119:120" ht="13.2">
      <c r="DO28" s="753"/>
      <c r="DP28" s="753"/>
    </row>
    <row r="29" spans="119:120" ht="13.2">
      <c r="DP29" s="753"/>
    </row>
    <row r="30" spans="119:120" ht="13.2"/>
    <row r="31" spans="119:120" ht="13.2">
      <c r="DO31" s="753"/>
      <c r="DP31" s="753"/>
    </row>
    <row r="32" spans="119:120" ht="13.2"/>
    <row r="33" spans="98:120" ht="13.2">
      <c r="DO33" s="753"/>
      <c r="DP33" s="753"/>
    </row>
    <row r="34" spans="98:120" ht="13.2">
      <c r="DM34" s="753"/>
    </row>
    <row r="35" spans="98:120" ht="13.2">
      <c r="CT35" s="753"/>
      <c r="CU35" s="753"/>
      <c r="CV35" s="753"/>
      <c r="CY35" s="753"/>
      <c r="CZ35" s="753"/>
      <c r="DA35" s="753"/>
      <c r="DD35" s="753"/>
      <c r="DE35" s="753"/>
      <c r="DF35" s="753"/>
      <c r="DI35" s="753"/>
      <c r="DJ35" s="753"/>
      <c r="DK35" s="753"/>
      <c r="DM35" s="753"/>
      <c r="DN35" s="753"/>
      <c r="DO35" s="753"/>
      <c r="DP35" s="753"/>
    </row>
    <row r="36" spans="98:120" ht="13.2"/>
    <row r="37" spans="98:120" ht="13.2">
      <c r="CW37" s="753"/>
      <c r="DB37" s="753"/>
      <c r="DG37" s="753"/>
      <c r="DL37" s="753"/>
      <c r="DP37" s="753"/>
    </row>
    <row r="38" spans="98:120" ht="13.2">
      <c r="CT38" s="753"/>
      <c r="CU38" s="753"/>
      <c r="CV38" s="753"/>
      <c r="CW38" s="753"/>
      <c r="CY38" s="753"/>
      <c r="CZ38" s="753"/>
      <c r="DA38" s="753"/>
      <c r="DB38" s="753"/>
      <c r="DD38" s="753"/>
      <c r="DE38" s="753"/>
      <c r="DF38" s="753"/>
      <c r="DG38" s="753"/>
      <c r="DI38" s="753"/>
      <c r="DJ38" s="753"/>
      <c r="DK38" s="753"/>
      <c r="DL38" s="753"/>
      <c r="DN38" s="753"/>
      <c r="DO38" s="753"/>
      <c r="DP38" s="7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3"/>
      <c r="DO49" s="753"/>
      <c r="DP49" s="7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3"/>
      <c r="CS63" s="753"/>
      <c r="CX63" s="753"/>
      <c r="DC63" s="753"/>
      <c r="DH63" s="753"/>
    </row>
    <row r="64" spans="22:120" ht="13.2">
      <c r="V64" s="753"/>
    </row>
    <row r="65" spans="15:120" ht="13.2">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ht="13.2">
      <c r="Q66" s="753"/>
      <c r="S66" s="753"/>
      <c r="U66" s="753"/>
      <c r="DM66" s="753"/>
    </row>
    <row r="67" spans="15:120" ht="13.2">
      <c r="O67" s="753"/>
      <c r="P67" s="753"/>
      <c r="R67" s="753"/>
      <c r="T67" s="753"/>
      <c r="Y67" s="753"/>
      <c r="CT67" s="753"/>
      <c r="CV67" s="753"/>
      <c r="CW67" s="753"/>
      <c r="CY67" s="753"/>
      <c r="DA67" s="753"/>
      <c r="DB67" s="753"/>
      <c r="DD67" s="753"/>
      <c r="DF67" s="753"/>
      <c r="DG67" s="753"/>
      <c r="DI67" s="753"/>
      <c r="DK67" s="753"/>
      <c r="DL67" s="753"/>
      <c r="DN67" s="753"/>
      <c r="DO67" s="753"/>
      <c r="DP67" s="753"/>
    </row>
    <row r="68" spans="15:120" ht="13.2"/>
    <row r="69" spans="15:120" ht="13.2"/>
    <row r="70" spans="15:120" ht="13.2"/>
    <row r="71" spans="15:120" ht="13.2"/>
    <row r="72" spans="15:120" ht="13.2">
      <c r="DP72" s="753"/>
    </row>
    <row r="73" spans="15:120" ht="13.2">
      <c r="DP73" s="7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3"/>
      <c r="CX96" s="753"/>
      <c r="DC96" s="753"/>
      <c r="DH96" s="753"/>
    </row>
    <row r="97" spans="24:120" ht="13.2">
      <c r="CS97" s="753"/>
      <c r="CX97" s="753"/>
      <c r="DC97" s="753"/>
      <c r="DH97" s="753"/>
      <c r="DP97" s="752" t="s">
        <v>101</v>
      </c>
    </row>
    <row r="98" spans="24:120" ht="13.2" hidden="1">
      <c r="CS98" s="753"/>
      <c r="CX98" s="753"/>
      <c r="DC98" s="753"/>
      <c r="DH98" s="753"/>
    </row>
    <row r="99" spans="24:120" ht="13.2"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t="13.2" hidden="1">
      <c r="CT103" s="753"/>
      <c r="CV103" s="753"/>
      <c r="CW103" s="753"/>
      <c r="CY103" s="753"/>
      <c r="DA103" s="753"/>
      <c r="DB103" s="753"/>
      <c r="DD103" s="753"/>
      <c r="DF103" s="753"/>
      <c r="DG103" s="753"/>
      <c r="DI103" s="753"/>
      <c r="DK103" s="753"/>
      <c r="DL103" s="753"/>
      <c r="DM103" s="753"/>
      <c r="DN103" s="753"/>
      <c r="DO103" s="753"/>
      <c r="DP103" s="753"/>
    </row>
    <row r="104" spans="24:120" ht="13.2" hidden="1">
      <c r="CV104" s="753"/>
      <c r="CW104" s="753"/>
      <c r="DA104" s="753"/>
      <c r="DB104" s="753"/>
      <c r="DF104" s="753"/>
      <c r="DG104" s="753"/>
      <c r="DK104" s="753"/>
      <c r="DL104" s="753"/>
      <c r="DN104" s="753"/>
      <c r="DO104" s="753"/>
      <c r="DP104" s="753"/>
    </row>
    <row r="105" spans="24:120" ht="12.75" hidden="1" customHeight="1"/>
  </sheetData>
  <sheetProtection algorithmName="SHA-512" hashValue="igFNmbSDAujes7P2WIiMymzHlYr4ZxCgFAyjOhq0wy04fDEdR0OLSaMqxEqg5NsDhWrL2xWR3wVx04ic8oQ9hA==" saltValue="5oMym3Vt002n7Ni9C1Hwtw==" spinCount="100000" sheet="1" objects="1" scenarios="1"/>
  <phoneticPr fontId="6"/>
  <printOptions horizontalCentered="1" verticalCentered="1"/>
  <pageMargins left="0" right="0" top="0" bottom="0" header="0" footer="0"/>
  <pageSetup paperSize="9" fitToWidth="1" fitToHeight="1" orientation="portrait"/>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Q1I6W07w3SG6wZ8JHdvRWUXKznjHi9wP460sRou2NwtZkSO13rbssAr8n5rMTiNrlCVy774nQmbrr8edRG9lQ==" saltValue="m3y7LXFNY5EWYYN8ggVAcw==" spinCount="100000" sheet="1" objects="1" scenarios="1"/>
  <phoneticPr fontId="6"/>
  <printOptions horizontalCentered="1" verticalCentered="1"/>
  <pageMargins left="0" right="0" top="0" bottom="0" header="0" footer="0"/>
  <pageSetup paperSize="9" fitToWidth="1" fitToHeight="1"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ht="13.2">
      <c r="AS1" s="766"/>
      <c r="AT1" s="766"/>
    </row>
    <row r="2" spans="1:46" ht="13.2">
      <c r="AS2" s="766"/>
      <c r="AT2" s="766"/>
    </row>
    <row r="3" spans="1:46" ht="13.2">
      <c r="AS3" s="766"/>
      <c r="AT3" s="766"/>
    </row>
    <row r="4" spans="1:46" ht="13.2">
      <c r="AS4" s="766"/>
      <c r="AT4" s="766"/>
    </row>
    <row r="5" spans="1:46" ht="16.2">
      <c r="A5" s="757" t="s">
        <v>515</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ht="13.2">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347</v>
      </c>
      <c r="AL6" s="760"/>
      <c r="AM6" s="760"/>
      <c r="AN6" s="760"/>
      <c r="AO6" s="766"/>
      <c r="AP6" s="766"/>
      <c r="AQ6" s="766"/>
      <c r="AR6" s="766"/>
    </row>
    <row r="7" spans="1:46" ht="13.2">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516</v>
      </c>
      <c r="AR7" s="848"/>
    </row>
    <row r="8" spans="1:46" ht="13.2">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518</v>
      </c>
      <c r="AQ8" s="835" t="s">
        <v>519</v>
      </c>
      <c r="AR8" s="849" t="s">
        <v>158</v>
      </c>
    </row>
    <row r="9" spans="1:46" ht="13.2">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474</v>
      </c>
      <c r="AL9" s="783"/>
      <c r="AM9" s="783"/>
      <c r="AN9" s="800"/>
      <c r="AO9" s="813">
        <v>1189985</v>
      </c>
      <c r="AP9" s="813">
        <v>97460</v>
      </c>
      <c r="AQ9" s="836">
        <v>99202</v>
      </c>
      <c r="AR9" s="850">
        <v>-1.8</v>
      </c>
    </row>
    <row r="10" spans="1:46" ht="13.2">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514</v>
      </c>
      <c r="AL10" s="783"/>
      <c r="AM10" s="783"/>
      <c r="AN10" s="800"/>
      <c r="AO10" s="814">
        <v>196268</v>
      </c>
      <c r="AP10" s="814">
        <v>16074</v>
      </c>
      <c r="AQ10" s="837">
        <v>11247</v>
      </c>
      <c r="AR10" s="851">
        <v>42.9</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218</v>
      </c>
      <c r="AL11" s="783"/>
      <c r="AM11" s="783"/>
      <c r="AN11" s="800"/>
      <c r="AO11" s="814">
        <v>223035</v>
      </c>
      <c r="AP11" s="814">
        <v>18267</v>
      </c>
      <c r="AQ11" s="837">
        <v>20554</v>
      </c>
      <c r="AR11" s="851">
        <v>-11.1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412</v>
      </c>
      <c r="AL12" s="783"/>
      <c r="AM12" s="783"/>
      <c r="AN12" s="800"/>
      <c r="AO12" s="814" t="s">
        <v>208</v>
      </c>
      <c r="AP12" s="814" t="s">
        <v>208</v>
      </c>
      <c r="AQ12" s="837">
        <v>2195</v>
      </c>
      <c r="AR12" s="851" t="s">
        <v>208</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249</v>
      </c>
      <c r="AL13" s="783"/>
      <c r="AM13" s="783"/>
      <c r="AN13" s="800"/>
      <c r="AO13" s="814" t="s">
        <v>208</v>
      </c>
      <c r="AP13" s="814" t="s">
        <v>208</v>
      </c>
      <c r="AQ13" s="837" t="s">
        <v>208</v>
      </c>
      <c r="AR13" s="851" t="s">
        <v>208</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305</v>
      </c>
      <c r="AL14" s="783"/>
      <c r="AM14" s="783"/>
      <c r="AN14" s="800"/>
      <c r="AO14" s="814">
        <v>28910</v>
      </c>
      <c r="AP14" s="814">
        <v>2368</v>
      </c>
      <c r="AQ14" s="837">
        <v>4724</v>
      </c>
      <c r="AR14" s="851">
        <v>-49.9</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520</v>
      </c>
      <c r="AL15" s="783"/>
      <c r="AM15" s="783"/>
      <c r="AN15" s="800"/>
      <c r="AO15" s="814">
        <v>44640</v>
      </c>
      <c r="AP15" s="814">
        <v>3656</v>
      </c>
      <c r="AQ15" s="837">
        <v>2851</v>
      </c>
      <c r="AR15" s="851">
        <v>28.2</v>
      </c>
    </row>
    <row r="16" spans="1:46" ht="13.2">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325</v>
      </c>
      <c r="AL16" s="784"/>
      <c r="AM16" s="784"/>
      <c r="AN16" s="801"/>
      <c r="AO16" s="814">
        <v>-98730</v>
      </c>
      <c r="AP16" s="814">
        <v>-8086</v>
      </c>
      <c r="AQ16" s="837">
        <v>-9556</v>
      </c>
      <c r="AR16" s="851">
        <v>-15.4</v>
      </c>
    </row>
    <row r="17" spans="1:46" ht="13.2">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289</v>
      </c>
      <c r="AL17" s="784"/>
      <c r="AM17" s="784"/>
      <c r="AN17" s="801"/>
      <c r="AO17" s="814">
        <v>1584108</v>
      </c>
      <c r="AP17" s="814">
        <v>129739</v>
      </c>
      <c r="AQ17" s="837">
        <v>131217</v>
      </c>
      <c r="AR17" s="851">
        <v>-1.1000000000000001</v>
      </c>
    </row>
    <row r="18" spans="1:46" ht="13.2">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ht="13.2">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196</v>
      </c>
      <c r="AL19" s="766"/>
      <c r="AM19" s="766"/>
      <c r="AN19" s="766"/>
      <c r="AO19" s="766"/>
      <c r="AP19" s="766"/>
      <c r="AQ19" s="766"/>
      <c r="AR19" s="766"/>
    </row>
    <row r="20" spans="1:46" ht="13.2">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521</v>
      </c>
      <c r="AP20" s="825" t="s">
        <v>352</v>
      </c>
      <c r="AQ20" s="838" t="s">
        <v>42</v>
      </c>
      <c r="AR20" s="852"/>
    </row>
    <row r="21" spans="1:46" s="756" customFormat="1" ht="13.2">
      <c r="A21" s="758"/>
      <c r="AK21" s="773" t="s">
        <v>188</v>
      </c>
      <c r="AL21" s="786"/>
      <c r="AM21" s="786"/>
      <c r="AN21" s="803"/>
      <c r="AO21" s="816">
        <v>9.34</v>
      </c>
      <c r="AP21" s="826">
        <v>11.75</v>
      </c>
      <c r="AQ21" s="839">
        <v>-2.41</v>
      </c>
      <c r="AS21" s="858"/>
      <c r="AT21" s="758"/>
    </row>
    <row r="22" spans="1:46" s="756" customFormat="1" ht="13.2">
      <c r="A22" s="758"/>
      <c r="AK22" s="773" t="s">
        <v>522</v>
      </c>
      <c r="AL22" s="786"/>
      <c r="AM22" s="786"/>
      <c r="AN22" s="803"/>
      <c r="AO22" s="817">
        <v>97</v>
      </c>
      <c r="AP22" s="827">
        <v>95.4</v>
      </c>
      <c r="AQ22" s="840">
        <v>1.6</v>
      </c>
      <c r="AR22" s="828"/>
      <c r="AS22" s="858"/>
      <c r="AT22" s="758"/>
    </row>
    <row r="23" spans="1:46" s="756" customFormat="1" ht="13.2">
      <c r="A23" s="758"/>
      <c r="AP23" s="828"/>
      <c r="AQ23" s="828"/>
      <c r="AR23" s="828"/>
      <c r="AS23" s="858"/>
      <c r="AT23" s="758"/>
    </row>
    <row r="24" spans="1:46" s="756" customFormat="1" ht="13.2">
      <c r="A24" s="758"/>
      <c r="AP24" s="828"/>
      <c r="AQ24" s="828"/>
      <c r="AR24" s="828"/>
      <c r="AS24" s="858"/>
      <c r="AT24" s="758"/>
    </row>
    <row r="25" spans="1:46" s="756" customFormat="1" ht="13.2">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ht="13.2">
      <c r="A26" s="760" t="s">
        <v>523</v>
      </c>
      <c r="AP26" s="828"/>
      <c r="AQ26" s="828"/>
      <c r="AR26" s="828"/>
      <c r="AS26" s="760"/>
      <c r="AT26" s="760"/>
    </row>
    <row r="27" spans="1:46" ht="13.2">
      <c r="A27" s="761"/>
      <c r="AO27" s="766"/>
      <c r="AP27" s="766"/>
      <c r="AQ27" s="766"/>
      <c r="AR27" s="766"/>
      <c r="AS27" s="766"/>
      <c r="AT27" s="766"/>
    </row>
    <row r="28" spans="1:46" ht="16.2">
      <c r="A28" s="757" t="s">
        <v>278</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ht="13.2">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123</v>
      </c>
      <c r="AL29" s="760"/>
      <c r="AM29" s="760"/>
      <c r="AN29" s="760"/>
      <c r="AO29" s="766"/>
      <c r="AP29" s="766"/>
      <c r="AQ29" s="766"/>
      <c r="AR29" s="766"/>
      <c r="AS29" s="861"/>
    </row>
    <row r="30" spans="1:46" ht="13.2">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516</v>
      </c>
      <c r="AR30" s="848"/>
    </row>
    <row r="31" spans="1:46" ht="13.2">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518</v>
      </c>
      <c r="AQ31" s="835" t="s">
        <v>519</v>
      </c>
      <c r="AR31" s="849" t="s">
        <v>158</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524</v>
      </c>
      <c r="AL32" s="787"/>
      <c r="AM32" s="787"/>
      <c r="AN32" s="804"/>
      <c r="AO32" s="814">
        <v>982630</v>
      </c>
      <c r="AP32" s="814">
        <v>80477</v>
      </c>
      <c r="AQ32" s="841">
        <v>84474</v>
      </c>
      <c r="AR32" s="851">
        <v>-4.7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239</v>
      </c>
      <c r="AL33" s="787"/>
      <c r="AM33" s="787"/>
      <c r="AN33" s="804"/>
      <c r="AO33" s="814" t="s">
        <v>208</v>
      </c>
      <c r="AP33" s="814" t="s">
        <v>208</v>
      </c>
      <c r="AQ33" s="841" t="s">
        <v>208</v>
      </c>
      <c r="AR33" s="851" t="s">
        <v>208</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208</v>
      </c>
      <c r="AP34" s="814" t="s">
        <v>208</v>
      </c>
      <c r="AQ34" s="841" t="s">
        <v>208</v>
      </c>
      <c r="AR34" s="851" t="s">
        <v>208</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525</v>
      </c>
      <c r="AL35" s="787"/>
      <c r="AM35" s="787"/>
      <c r="AN35" s="804"/>
      <c r="AO35" s="814">
        <v>243820</v>
      </c>
      <c r="AP35" s="814">
        <v>19969</v>
      </c>
      <c r="AQ35" s="841">
        <v>26788</v>
      </c>
      <c r="AR35" s="851">
        <v>-25.5</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36</v>
      </c>
      <c r="AL36" s="787"/>
      <c r="AM36" s="787"/>
      <c r="AN36" s="804"/>
      <c r="AO36" s="814">
        <v>31660</v>
      </c>
      <c r="AP36" s="814">
        <v>2593</v>
      </c>
      <c r="AQ36" s="841">
        <v>3368</v>
      </c>
      <c r="AR36" s="851">
        <v>-23</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365</v>
      </c>
      <c r="AL37" s="787"/>
      <c r="AM37" s="787"/>
      <c r="AN37" s="804"/>
      <c r="AO37" s="814">
        <v>14752</v>
      </c>
      <c r="AP37" s="814">
        <v>1208</v>
      </c>
      <c r="AQ37" s="841">
        <v>1258</v>
      </c>
      <c r="AR37" s="851">
        <v>-4</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232</v>
      </c>
      <c r="AL38" s="788"/>
      <c r="AM38" s="788"/>
      <c r="AN38" s="805"/>
      <c r="AO38" s="818" t="s">
        <v>208</v>
      </c>
      <c r="AP38" s="818" t="s">
        <v>208</v>
      </c>
      <c r="AQ38" s="842">
        <v>17</v>
      </c>
      <c r="AR38" s="840" t="s">
        <v>208</v>
      </c>
      <c r="AS38" s="861"/>
    </row>
    <row r="39" spans="1:46" ht="13.2">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86</v>
      </c>
      <c r="AL39" s="788"/>
      <c r="AM39" s="788"/>
      <c r="AN39" s="805"/>
      <c r="AO39" s="814">
        <v>-10490</v>
      </c>
      <c r="AP39" s="814">
        <v>-859</v>
      </c>
      <c r="AQ39" s="841">
        <v>-5714</v>
      </c>
      <c r="AR39" s="851">
        <v>-85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526</v>
      </c>
      <c r="AL40" s="787"/>
      <c r="AM40" s="787"/>
      <c r="AN40" s="804"/>
      <c r="AO40" s="814">
        <v>-893075</v>
      </c>
      <c r="AP40" s="814">
        <v>-73143</v>
      </c>
      <c r="AQ40" s="841">
        <v>-76184</v>
      </c>
      <c r="AR40" s="851">
        <v>-4</v>
      </c>
      <c r="AS40" s="861"/>
    </row>
    <row r="41" spans="1:46" ht="13.2">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404</v>
      </c>
      <c r="AL41" s="789"/>
      <c r="AM41" s="789"/>
      <c r="AN41" s="806"/>
      <c r="AO41" s="814">
        <v>369297</v>
      </c>
      <c r="AP41" s="814">
        <v>30245</v>
      </c>
      <c r="AQ41" s="841">
        <v>34007</v>
      </c>
      <c r="AR41" s="851">
        <v>-11.1</v>
      </c>
      <c r="AS41" s="861"/>
    </row>
    <row r="42" spans="1:46" ht="13.2">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183</v>
      </c>
      <c r="AL42" s="766"/>
      <c r="AM42" s="766"/>
      <c r="AN42" s="766"/>
      <c r="AO42" s="766"/>
      <c r="AP42" s="766"/>
      <c r="AQ42" s="828"/>
      <c r="AR42" s="828"/>
      <c r="AS42" s="861"/>
    </row>
    <row r="43" spans="1:46" ht="13.2">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ht="13.2">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ht="13.2">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ht="13.2">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527</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ht="13.2">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528</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135</v>
      </c>
      <c r="AO49" s="819"/>
      <c r="AP49" s="819"/>
      <c r="AQ49" s="819"/>
      <c r="AR49" s="853"/>
    </row>
    <row r="50" spans="1:44" ht="13.2">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506</v>
      </c>
      <c r="AO50" s="820" t="s">
        <v>507</v>
      </c>
      <c r="AP50" s="831" t="s">
        <v>529</v>
      </c>
      <c r="AQ50" s="844" t="s">
        <v>398</v>
      </c>
      <c r="AR50" s="854" t="s">
        <v>530</v>
      </c>
    </row>
    <row r="51" spans="1:44" ht="13.2">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246</v>
      </c>
      <c r="AL51" s="790"/>
      <c r="AM51" s="796">
        <v>844149</v>
      </c>
      <c r="AN51" s="809">
        <v>62973</v>
      </c>
      <c r="AO51" s="821">
        <v>-31.9</v>
      </c>
      <c r="AP51" s="832">
        <v>93741</v>
      </c>
      <c r="AQ51" s="845">
        <v>-29.1</v>
      </c>
      <c r="AR51" s="855">
        <v>-2.8</v>
      </c>
    </row>
    <row r="52" spans="1:44" ht="13.2">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291</v>
      </c>
      <c r="AM52" s="797">
        <v>437723</v>
      </c>
      <c r="AN52" s="810">
        <v>32654</v>
      </c>
      <c r="AO52" s="822">
        <v>-26</v>
      </c>
      <c r="AP52" s="833">
        <v>46285</v>
      </c>
      <c r="AQ52" s="846">
        <v>-31</v>
      </c>
      <c r="AR52" s="856">
        <v>5</v>
      </c>
    </row>
    <row r="53" spans="1:44" ht="13.2">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137</v>
      </c>
      <c r="AL53" s="790"/>
      <c r="AM53" s="796">
        <v>915095</v>
      </c>
      <c r="AN53" s="809">
        <v>69929</v>
      </c>
      <c r="AO53" s="821">
        <v>11</v>
      </c>
      <c r="AP53" s="832">
        <v>107537</v>
      </c>
      <c r="AQ53" s="845">
        <v>14.7</v>
      </c>
      <c r="AR53" s="855">
        <v>-3.7</v>
      </c>
    </row>
    <row r="54" spans="1:44" ht="13.2">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291</v>
      </c>
      <c r="AM54" s="797">
        <v>480975</v>
      </c>
      <c r="AN54" s="810">
        <v>36755</v>
      </c>
      <c r="AO54" s="822">
        <v>12.6</v>
      </c>
      <c r="AP54" s="833">
        <v>57923</v>
      </c>
      <c r="AQ54" s="846">
        <v>25.1</v>
      </c>
      <c r="AR54" s="856">
        <v>-12.5</v>
      </c>
    </row>
    <row r="55" spans="1:44" ht="13.2">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244</v>
      </c>
      <c r="AL55" s="790"/>
      <c r="AM55" s="796">
        <v>1141253</v>
      </c>
      <c r="AN55" s="809">
        <v>88952</v>
      </c>
      <c r="AO55" s="821">
        <v>27.2</v>
      </c>
      <c r="AP55" s="832">
        <v>113913</v>
      </c>
      <c r="AQ55" s="845">
        <v>5.9</v>
      </c>
      <c r="AR55" s="855">
        <v>21.3</v>
      </c>
    </row>
    <row r="56" spans="1:44" ht="13.2">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291</v>
      </c>
      <c r="AM56" s="797">
        <v>544798</v>
      </c>
      <c r="AN56" s="810">
        <v>42463</v>
      </c>
      <c r="AO56" s="822">
        <v>15.5</v>
      </c>
      <c r="AP56" s="833">
        <v>53160</v>
      </c>
      <c r="AQ56" s="846">
        <v>-8.1999999999999993</v>
      </c>
      <c r="AR56" s="856">
        <v>23.7</v>
      </c>
    </row>
    <row r="57" spans="1:44" ht="13.2">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517</v>
      </c>
      <c r="AL57" s="790"/>
      <c r="AM57" s="796">
        <v>706815</v>
      </c>
      <c r="AN57" s="809">
        <v>56230</v>
      </c>
      <c r="AO57" s="821">
        <v>-36.799999999999997</v>
      </c>
      <c r="AP57" s="832">
        <v>115050</v>
      </c>
      <c r="AQ57" s="845">
        <v>1</v>
      </c>
      <c r="AR57" s="855">
        <v>-37.799999999999997</v>
      </c>
    </row>
    <row r="58" spans="1:44" ht="13.2">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291</v>
      </c>
      <c r="AM58" s="797">
        <v>393567</v>
      </c>
      <c r="AN58" s="810">
        <v>31310</v>
      </c>
      <c r="AO58" s="822">
        <v>-26.3</v>
      </c>
      <c r="AP58" s="833">
        <v>53792</v>
      </c>
      <c r="AQ58" s="846">
        <v>1.2</v>
      </c>
      <c r="AR58" s="856">
        <v>-27.5</v>
      </c>
    </row>
    <row r="59" spans="1:44" ht="13.2">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531</v>
      </c>
      <c r="AL59" s="790"/>
      <c r="AM59" s="796">
        <v>1155643</v>
      </c>
      <c r="AN59" s="809">
        <v>94647</v>
      </c>
      <c r="AO59" s="821">
        <v>68.3</v>
      </c>
      <c r="AP59" s="832">
        <v>118252</v>
      </c>
      <c r="AQ59" s="845">
        <v>2.8</v>
      </c>
      <c r="AR59" s="855">
        <v>65.5</v>
      </c>
    </row>
    <row r="60" spans="1:44" ht="13.2">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291</v>
      </c>
      <c r="AM60" s="797">
        <v>456081</v>
      </c>
      <c r="AN60" s="810">
        <v>37353</v>
      </c>
      <c r="AO60" s="822">
        <v>19.3</v>
      </c>
      <c r="AP60" s="833">
        <v>49994</v>
      </c>
      <c r="AQ60" s="846">
        <v>-7.1</v>
      </c>
      <c r="AR60" s="856">
        <v>26.4</v>
      </c>
    </row>
    <row r="61" spans="1:44" ht="13.2">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532</v>
      </c>
      <c r="AL61" s="793"/>
      <c r="AM61" s="796">
        <v>952591</v>
      </c>
      <c r="AN61" s="809">
        <v>74546</v>
      </c>
      <c r="AO61" s="821">
        <v>7.6</v>
      </c>
      <c r="AP61" s="832">
        <v>109699</v>
      </c>
      <c r="AQ61" s="847">
        <v>-0.9</v>
      </c>
      <c r="AR61" s="855">
        <v>8.5</v>
      </c>
    </row>
    <row r="62" spans="1:44" ht="13.2">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291</v>
      </c>
      <c r="AM62" s="797">
        <v>462629</v>
      </c>
      <c r="AN62" s="810">
        <v>36107</v>
      </c>
      <c r="AO62" s="822">
        <v>-1</v>
      </c>
      <c r="AP62" s="833">
        <v>52231</v>
      </c>
      <c r="AQ62" s="846">
        <v>-4</v>
      </c>
      <c r="AR62" s="856">
        <v>3</v>
      </c>
    </row>
    <row r="63" spans="1:44" ht="13.2">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ht="13.2">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ht="13.2">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ht="13.2">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t="13.2" hidden="1">
      <c r="AK70" s="766"/>
      <c r="AL70" s="766"/>
      <c r="AM70" s="766"/>
      <c r="AN70" s="766"/>
      <c r="AO70" s="766"/>
      <c r="AP70" s="766"/>
      <c r="AQ70" s="766"/>
      <c r="AR70" s="766"/>
    </row>
    <row r="71" spans="1:46" ht="13.2" hidden="1">
      <c r="AK71" s="766"/>
      <c r="AL71" s="766"/>
      <c r="AM71" s="766"/>
      <c r="AN71" s="766"/>
      <c r="AO71" s="766"/>
      <c r="AP71" s="766"/>
      <c r="AQ71" s="766"/>
      <c r="AR71" s="766"/>
    </row>
    <row r="72" spans="1:46" ht="13.2" hidden="1">
      <c r="AK72" s="766"/>
      <c r="AL72" s="766"/>
      <c r="AM72" s="766"/>
      <c r="AN72" s="766"/>
      <c r="AO72" s="766"/>
      <c r="AP72" s="766"/>
      <c r="AQ72" s="766"/>
      <c r="AR72" s="766"/>
    </row>
    <row r="73" spans="1:46" ht="13.2" hidden="1">
      <c r="AK73" s="766"/>
      <c r="AL73" s="766"/>
      <c r="AM73" s="766"/>
      <c r="AN73" s="766"/>
      <c r="AO73" s="766"/>
      <c r="AP73" s="766"/>
      <c r="AQ73" s="766"/>
      <c r="AR73" s="766"/>
    </row>
    <row r="74" spans="1:46" ht="13.2" hidden="1"/>
  </sheetData>
  <sheetProtection algorithmName="SHA-512" hashValue="PvdKfZr+n/YuFPqtyn6yj2ttBBob3tU8P141FBCPJRPitkC0nMkJ7FLcL4aaY5VsuFunXm9Du+BPzvyUOYxGdw==" saltValue="cU27Txwld+E7k9v9E4j/o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fitToWidth="1" fitToHeight="1" orientation="portrait"/>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ht="13.2">
      <c r="B2" s="753"/>
      <c r="DG2" s="753"/>
    </row>
    <row r="3" spans="2:125" ht="13.2">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ht="13.2"/>
    <row r="5" spans="2:125" ht="13.2"/>
    <row r="6" spans="2:125" ht="13.2"/>
    <row r="7" spans="2:125" ht="13.2"/>
    <row r="8" spans="2:125" ht="13.2"/>
    <row r="9" spans="2:125" ht="13.2">
      <c r="DU9" s="753"/>
    </row>
    <row r="10" spans="2:125" ht="13.2"/>
    <row r="11" spans="2:125" ht="13.2"/>
    <row r="12" spans="2:125" ht="13.2"/>
    <row r="13" spans="2:125" ht="13.2"/>
    <row r="14" spans="2:125" ht="13.2"/>
    <row r="15" spans="2:125" ht="13.2"/>
    <row r="16" spans="2:125" ht="13.2"/>
    <row r="17" spans="125:125" ht="13.2">
      <c r="DU17" s="753"/>
    </row>
    <row r="18" spans="125:125" ht="13.2"/>
    <row r="19" spans="125:125" ht="13.2"/>
    <row r="20" spans="125:125" ht="13.2">
      <c r="DU20" s="753"/>
    </row>
    <row r="21" spans="125:125" ht="13.2">
      <c r="DU21" s="753"/>
    </row>
    <row r="22" spans="125:125" ht="13.2"/>
    <row r="23" spans="125:125" ht="13.2"/>
    <row r="24" spans="125:125" ht="13.2"/>
    <row r="25" spans="125:125" ht="13.2"/>
    <row r="26" spans="125:125" ht="13.2"/>
    <row r="27" spans="125:125" ht="13.2"/>
    <row r="28" spans="125:125" ht="13.2">
      <c r="DU28" s="753"/>
    </row>
    <row r="29" spans="125:125" ht="13.2"/>
    <row r="30" spans="125:125" ht="13.2"/>
    <row r="31" spans="125:125" ht="13.2"/>
    <row r="32" spans="125:125" ht="13.2"/>
    <row r="33" spans="2:125" ht="13.2">
      <c r="B33" s="753"/>
      <c r="G33" s="753"/>
      <c r="I33" s="753"/>
    </row>
    <row r="34" spans="2:125" ht="13.2">
      <c r="C34" s="753"/>
      <c r="P34" s="753"/>
      <c r="DE34" s="753"/>
      <c r="DH34" s="753"/>
    </row>
    <row r="35" spans="2:125" ht="13.2">
      <c r="D35" s="753"/>
      <c r="E35" s="753"/>
      <c r="DG35" s="753"/>
      <c r="DJ35" s="753"/>
      <c r="DP35" s="753"/>
      <c r="DQ35" s="753"/>
      <c r="DR35" s="753"/>
      <c r="DS35" s="753"/>
      <c r="DT35" s="753"/>
      <c r="DU35" s="753"/>
    </row>
    <row r="36" spans="2:125" ht="13.2">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ht="13.2">
      <c r="DU37" s="753"/>
    </row>
    <row r="38" spans="2:125" ht="13.2">
      <c r="DT38" s="753"/>
      <c r="DU38" s="753"/>
    </row>
    <row r="39" spans="2:125" ht="13.2"/>
    <row r="40" spans="2:125" ht="13.2">
      <c r="DH40" s="753"/>
    </row>
    <row r="41" spans="2:125" ht="13.2">
      <c r="DE41" s="753"/>
    </row>
    <row r="42" spans="2:125" ht="13.2">
      <c r="DG42" s="753"/>
      <c r="DJ42" s="753"/>
    </row>
    <row r="43" spans="2:125" ht="13.2">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ht="13.2">
      <c r="DU44" s="753"/>
    </row>
    <row r="45" spans="2:125" ht="13.2"/>
    <row r="46" spans="2:125" ht="13.2"/>
    <row r="47" spans="2:125" ht="13.2"/>
    <row r="48" spans="2:125" ht="13.2">
      <c r="DT48" s="753"/>
      <c r="DU48" s="753"/>
    </row>
    <row r="49" spans="120:125" ht="13.2">
      <c r="DU49" s="753"/>
    </row>
    <row r="50" spans="120:125" ht="13.2">
      <c r="DU50" s="753"/>
    </row>
    <row r="51" spans="120:125" ht="13.2">
      <c r="DP51" s="753"/>
      <c r="DQ51" s="753"/>
      <c r="DR51" s="753"/>
      <c r="DS51" s="753"/>
      <c r="DT51" s="753"/>
      <c r="DU51" s="753"/>
    </row>
    <row r="52" spans="120:125" ht="13.2"/>
    <row r="53" spans="120:125" ht="13.2"/>
    <row r="54" spans="120:125" ht="13.2">
      <c r="DU54" s="753"/>
    </row>
    <row r="55" spans="120:125" ht="13.2"/>
    <row r="56" spans="120:125" ht="13.2"/>
    <row r="57" spans="120:125" ht="13.2"/>
    <row r="58" spans="120:125" ht="13.2">
      <c r="DU58" s="753"/>
    </row>
    <row r="59" spans="120:125" ht="13.2"/>
    <row r="60" spans="120:125" ht="13.2"/>
    <row r="61" spans="120:125" ht="13.2"/>
    <row r="62" spans="120:125" ht="13.2"/>
    <row r="63" spans="120:125" ht="13.2">
      <c r="DU63" s="753"/>
    </row>
    <row r="64" spans="120:125" ht="13.2">
      <c r="DT64" s="753"/>
      <c r="DU64" s="753"/>
    </row>
    <row r="65" spans="123:125" ht="13.2"/>
    <row r="66" spans="123:125" ht="13.2"/>
    <row r="67" spans="123:125" ht="13.2"/>
    <row r="68" spans="123:125" ht="13.2"/>
    <row r="69" spans="123:125" ht="13.2">
      <c r="DS69" s="753"/>
      <c r="DT69" s="753"/>
      <c r="DU69" s="753"/>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3"/>
    </row>
    <row r="83" spans="116:125" ht="13.2">
      <c r="DM83" s="753"/>
      <c r="DN83" s="753"/>
      <c r="DO83" s="753"/>
      <c r="DP83" s="753"/>
      <c r="DQ83" s="753"/>
      <c r="DR83" s="753"/>
      <c r="DS83" s="753"/>
      <c r="DT83" s="753"/>
      <c r="DU83" s="753"/>
    </row>
    <row r="84" spans="116:125" ht="13.2"/>
    <row r="85" spans="116:125" ht="13.2"/>
    <row r="86" spans="116:125" ht="13.2"/>
    <row r="87" spans="116:125" ht="13.2"/>
    <row r="88" spans="116:125" ht="13.2">
      <c r="DU88" s="753"/>
    </row>
    <row r="89" spans="116:125" ht="13.2"/>
    <row r="90" spans="116:125" ht="13.2"/>
    <row r="91" spans="116:125" ht="13.2"/>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101</v>
      </c>
    </row>
    <row r="120" spans="125:125" ht="13.5" hidden="1" customHeight="1"/>
    <row r="121" spans="125:125" ht="13.5" hidden="1" customHeight="1">
      <c r="DU121" s="753"/>
    </row>
  </sheetData>
  <sheetProtection algorithmName="SHA-512" hashValue="f9rD++pptwCDajdBfXkTlYWQ4vud9p8JWUsY4Y2x2AZjYNyFg+o2yrbn4Ge1ittME1O6gfGvMmZ3itTyvUsMYA==" saltValue="kvG8S5hw2DkEVSsfoJZF5g=="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ht="13.2">
      <c r="B2" s="753"/>
      <c r="T2" s="753"/>
    </row>
    <row r="3" spans="1:125"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3"/>
      <c r="G33" s="753"/>
      <c r="I33" s="753"/>
    </row>
    <row r="34" spans="2:125" ht="13.2">
      <c r="C34" s="753"/>
      <c r="P34" s="753"/>
      <c r="R34" s="753"/>
      <c r="U34" s="753"/>
    </row>
    <row r="35" spans="2:125" ht="13.2">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ht="13.2">
      <c r="F36" s="753"/>
      <c r="H36" s="753"/>
      <c r="J36" s="753"/>
      <c r="K36" s="753"/>
      <c r="L36" s="753"/>
      <c r="M36" s="753"/>
      <c r="N36" s="753"/>
      <c r="O36" s="753"/>
      <c r="Q36" s="753"/>
      <c r="S36" s="753"/>
      <c r="V36" s="753"/>
    </row>
    <row r="37" spans="2:125" ht="13.2"/>
    <row r="38" spans="2:125" ht="13.2"/>
    <row r="39" spans="2:125" ht="13.2"/>
    <row r="40" spans="2:125" ht="13.2">
      <c r="U40" s="753"/>
    </row>
    <row r="41" spans="2:125" ht="13.2">
      <c r="R41" s="753"/>
    </row>
    <row r="42" spans="2:125" ht="13.2">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ht="13.2">
      <c r="Q43" s="753"/>
      <c r="S43" s="753"/>
      <c r="V43" s="753"/>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101</v>
      </c>
    </row>
  </sheetData>
  <sheetProtection algorithmName="SHA-512" hashValue="3TGN+SmkrpOpahtnGmiCIwb721wG65Rbhz9arRyKuVOOCx20Ve7SFfobwnaN6D92VseuOrrFmEe6Ip/RYsoeUg==" saltValue="M46XIGrwRGu7GZX5Br5c/Q=="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534</v>
      </c>
      <c r="G46" s="879" t="s">
        <v>535</v>
      </c>
      <c r="H46" s="879" t="s">
        <v>458</v>
      </c>
      <c r="I46" s="879" t="s">
        <v>537</v>
      </c>
      <c r="J46" s="884" t="s">
        <v>538</v>
      </c>
    </row>
    <row r="47" spans="2:10" ht="57.75" customHeight="1">
      <c r="B47" s="864"/>
      <c r="C47" s="868" t="s">
        <v>3</v>
      </c>
      <c r="D47" s="868"/>
      <c r="E47" s="872"/>
      <c r="F47" s="876">
        <v>31.32</v>
      </c>
      <c r="G47" s="880">
        <v>30.46</v>
      </c>
      <c r="H47" s="880">
        <v>30.77</v>
      </c>
      <c r="I47" s="880">
        <v>26.12</v>
      </c>
      <c r="J47" s="885">
        <v>25.89</v>
      </c>
    </row>
    <row r="48" spans="2:10" ht="57.75" customHeight="1">
      <c r="B48" s="865"/>
      <c r="C48" s="869" t="s">
        <v>10</v>
      </c>
      <c r="D48" s="869"/>
      <c r="E48" s="873"/>
      <c r="F48" s="877">
        <v>5.04</v>
      </c>
      <c r="G48" s="881">
        <v>6.53</v>
      </c>
      <c r="H48" s="881">
        <v>3.22</v>
      </c>
      <c r="I48" s="881">
        <v>3.85</v>
      </c>
      <c r="J48" s="886">
        <v>5.32</v>
      </c>
    </row>
    <row r="49" spans="2:10" ht="57.75" customHeight="1">
      <c r="B49" s="866"/>
      <c r="C49" s="870" t="s">
        <v>13</v>
      </c>
      <c r="D49" s="870"/>
      <c r="E49" s="874"/>
      <c r="F49" s="878">
        <v>5.5</v>
      </c>
      <c r="G49" s="882" t="s">
        <v>539</v>
      </c>
      <c r="H49" s="882" t="s">
        <v>339</v>
      </c>
      <c r="I49" s="882" t="s">
        <v>540</v>
      </c>
      <c r="J49" s="887">
        <v>1.5</v>
      </c>
    </row>
    <row r="50" spans="2:10" ht="13.5" customHeight="1"/>
  </sheetData>
  <sheetProtection algorithmName="SHA-512" hashValue="E5wzdXWvGjfdfbRWrKlGdBCrHceQKLiB/bJFYeHINve8ygF/r0H2r05aNqZn5GTMjo9/z+QJnAcIVIydkdMWoA==" saltValue="kWW+BFslA+lxoQZicb2FnA=="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11</v>
      </c>
      <c r="C33" s="895"/>
      <c r="D33" s="895"/>
      <c r="E33" s="900" t="s">
        <v>14</v>
      </c>
      <c r="F33" s="904" t="s">
        <v>534</v>
      </c>
      <c r="G33" s="909" t="s">
        <v>535</v>
      </c>
      <c r="H33" s="909" t="s">
        <v>458</v>
      </c>
      <c r="I33" s="909" t="s">
        <v>537</v>
      </c>
      <c r="J33" s="913" t="s">
        <v>538</v>
      </c>
      <c r="K33" s="888"/>
      <c r="L33" s="888"/>
      <c r="M33" s="888"/>
      <c r="N33" s="888"/>
      <c r="O33" s="888"/>
      <c r="P33" s="888"/>
    </row>
    <row r="34" spans="1:16" ht="39" customHeight="1">
      <c r="A34" s="888"/>
      <c r="B34" s="890"/>
      <c r="C34" s="896" t="s">
        <v>470</v>
      </c>
      <c r="D34" s="896"/>
      <c r="E34" s="901"/>
      <c r="F34" s="905" t="s">
        <v>541</v>
      </c>
      <c r="G34" s="910" t="s">
        <v>536</v>
      </c>
      <c r="H34" s="910" t="s">
        <v>542</v>
      </c>
      <c r="I34" s="910" t="s">
        <v>543</v>
      </c>
      <c r="J34" s="914" t="s">
        <v>544</v>
      </c>
      <c r="K34" s="888"/>
      <c r="L34" s="888"/>
      <c r="M34" s="888"/>
      <c r="N34" s="888"/>
      <c r="O34" s="888"/>
      <c r="P34" s="888"/>
    </row>
    <row r="35" spans="1:16" ht="39" customHeight="1">
      <c r="A35" s="888"/>
      <c r="B35" s="891"/>
      <c r="C35" s="897" t="s">
        <v>471</v>
      </c>
      <c r="D35" s="897"/>
      <c r="E35" s="902"/>
      <c r="F35" s="906">
        <v>7.86</v>
      </c>
      <c r="G35" s="911">
        <v>8.2799999999999994</v>
      </c>
      <c r="H35" s="911">
        <v>8.39</v>
      </c>
      <c r="I35" s="911">
        <v>7.61</v>
      </c>
      <c r="J35" s="915">
        <v>11.46</v>
      </c>
      <c r="K35" s="888"/>
      <c r="L35" s="888"/>
      <c r="M35" s="888"/>
      <c r="N35" s="888"/>
      <c r="O35" s="888"/>
      <c r="P35" s="888"/>
    </row>
    <row r="36" spans="1:16" ht="39" customHeight="1">
      <c r="A36" s="888"/>
      <c r="B36" s="891"/>
      <c r="C36" s="897" t="s">
        <v>280</v>
      </c>
      <c r="D36" s="897"/>
      <c r="E36" s="902"/>
      <c r="F36" s="906">
        <v>5.03</v>
      </c>
      <c r="G36" s="911">
        <v>6.52</v>
      </c>
      <c r="H36" s="911">
        <v>3.21</v>
      </c>
      <c r="I36" s="911">
        <v>3.85</v>
      </c>
      <c r="J36" s="915">
        <v>5.31</v>
      </c>
      <c r="K36" s="888"/>
      <c r="L36" s="888"/>
      <c r="M36" s="888"/>
      <c r="N36" s="888"/>
      <c r="O36" s="888"/>
      <c r="P36" s="888"/>
    </row>
    <row r="37" spans="1:16" ht="39" customHeight="1">
      <c r="A37" s="888"/>
      <c r="B37" s="891"/>
      <c r="C37" s="897" t="s">
        <v>237</v>
      </c>
      <c r="D37" s="897"/>
      <c r="E37" s="902"/>
      <c r="F37" s="906">
        <v>0</v>
      </c>
      <c r="G37" s="911">
        <v>0</v>
      </c>
      <c r="H37" s="911">
        <v>0</v>
      </c>
      <c r="I37" s="911">
        <v>0</v>
      </c>
      <c r="J37" s="915">
        <v>0</v>
      </c>
      <c r="K37" s="888"/>
      <c r="L37" s="888"/>
      <c r="M37" s="888"/>
      <c r="N37" s="888"/>
      <c r="O37" s="888"/>
      <c r="P37" s="888"/>
    </row>
    <row r="38" spans="1:16" ht="39" customHeight="1">
      <c r="A38" s="888"/>
      <c r="B38" s="891"/>
      <c r="C38" s="897" t="s">
        <v>473</v>
      </c>
      <c r="D38" s="897"/>
      <c r="E38" s="902"/>
      <c r="F38" s="906">
        <v>0</v>
      </c>
      <c r="G38" s="911">
        <v>0</v>
      </c>
      <c r="H38" s="911">
        <v>0</v>
      </c>
      <c r="I38" s="911">
        <v>0</v>
      </c>
      <c r="J38" s="915">
        <v>0</v>
      </c>
      <c r="K38" s="888"/>
      <c r="L38" s="888"/>
      <c r="M38" s="888"/>
      <c r="N38" s="888"/>
      <c r="O38" s="888"/>
      <c r="P38" s="888"/>
    </row>
    <row r="39" spans="1:16" ht="39" customHeight="1">
      <c r="A39" s="888"/>
      <c r="B39" s="891"/>
      <c r="C39" s="897" t="s">
        <v>45</v>
      </c>
      <c r="D39" s="897"/>
      <c r="E39" s="902"/>
      <c r="F39" s="906">
        <v>0</v>
      </c>
      <c r="G39" s="911">
        <v>0</v>
      </c>
      <c r="H39" s="911">
        <v>0</v>
      </c>
      <c r="I39" s="911">
        <v>1.e-002</v>
      </c>
      <c r="J39" s="915">
        <v>0</v>
      </c>
      <c r="K39" s="888"/>
      <c r="L39" s="888"/>
      <c r="M39" s="888"/>
      <c r="N39" s="888"/>
      <c r="O39" s="888"/>
      <c r="P39" s="888"/>
    </row>
    <row r="40" spans="1:16" ht="39" customHeight="1">
      <c r="A40" s="888"/>
      <c r="B40" s="891"/>
      <c r="C40" s="897" t="s">
        <v>178</v>
      </c>
      <c r="D40" s="897"/>
      <c r="E40" s="902"/>
      <c r="F40" s="906">
        <v>1.e-002</v>
      </c>
      <c r="G40" s="911">
        <v>0</v>
      </c>
      <c r="H40" s="911">
        <v>0</v>
      </c>
      <c r="I40" s="911">
        <v>0</v>
      </c>
      <c r="J40" s="915">
        <v>0</v>
      </c>
      <c r="K40" s="888"/>
      <c r="L40" s="888"/>
      <c r="M40" s="888"/>
      <c r="N40" s="888"/>
      <c r="O40" s="888"/>
      <c r="P40" s="888"/>
    </row>
    <row r="41" spans="1:16" ht="39" customHeight="1">
      <c r="A41" s="888"/>
      <c r="B41" s="891"/>
      <c r="C41" s="897" t="s">
        <v>314</v>
      </c>
      <c r="D41" s="897"/>
      <c r="E41" s="902"/>
      <c r="F41" s="906">
        <v>0</v>
      </c>
      <c r="G41" s="911">
        <v>0</v>
      </c>
      <c r="H41" s="911">
        <v>0</v>
      </c>
      <c r="I41" s="911">
        <v>0</v>
      </c>
      <c r="J41" s="915">
        <v>0</v>
      </c>
      <c r="K41" s="888"/>
      <c r="L41" s="888"/>
      <c r="M41" s="888"/>
      <c r="N41" s="888"/>
      <c r="O41" s="888"/>
      <c r="P41" s="888"/>
    </row>
    <row r="42" spans="1:16" ht="39" customHeight="1">
      <c r="A42" s="888"/>
      <c r="B42" s="892"/>
      <c r="C42" s="897" t="s">
        <v>545</v>
      </c>
      <c r="D42" s="897"/>
      <c r="E42" s="902"/>
      <c r="F42" s="906" t="s">
        <v>208</v>
      </c>
      <c r="G42" s="911" t="s">
        <v>208</v>
      </c>
      <c r="H42" s="911" t="s">
        <v>208</v>
      </c>
      <c r="I42" s="911" t="s">
        <v>208</v>
      </c>
      <c r="J42" s="915" t="s">
        <v>208</v>
      </c>
      <c r="K42" s="888"/>
      <c r="L42" s="888"/>
      <c r="M42" s="888"/>
      <c r="N42" s="888"/>
      <c r="O42" s="888"/>
      <c r="P42" s="888"/>
    </row>
    <row r="43" spans="1:16" ht="39" customHeight="1">
      <c r="A43" s="888"/>
      <c r="B43" s="893"/>
      <c r="C43" s="898" t="s">
        <v>500</v>
      </c>
      <c r="D43" s="898"/>
      <c r="E43" s="903"/>
      <c r="F43" s="907">
        <v>0.85</v>
      </c>
      <c r="G43" s="912" t="s">
        <v>208</v>
      </c>
      <c r="H43" s="912" t="s">
        <v>208</v>
      </c>
      <c r="I43" s="912" t="s">
        <v>208</v>
      </c>
      <c r="J43" s="916" t="s">
        <v>208</v>
      </c>
      <c r="K43" s="888"/>
      <c r="L43" s="888"/>
      <c r="M43" s="888"/>
      <c r="N43" s="888"/>
      <c r="O43" s="888"/>
      <c r="P43" s="888"/>
    </row>
    <row r="44" spans="1:16" ht="39" customHeight="1">
      <c r="A44" s="888"/>
      <c r="B44" s="894" t="s">
        <v>16</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GY4Wr2OKGtqm6UhPBXubybmkpN8iEcfvcLdNwqK+4jCoShW1CXIai8lNQ0HxC9mDnoN44Sm7WR0Y9JJU7QzibQ==" saltValue="YsK3nxuBJn6fJosDbIj5V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28"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22</v>
      </c>
      <c r="C44" s="930"/>
      <c r="D44" s="930"/>
      <c r="E44" s="947"/>
      <c r="F44" s="947"/>
      <c r="G44" s="947"/>
      <c r="H44" s="947"/>
      <c r="I44" s="947"/>
      <c r="J44" s="955" t="s">
        <v>14</v>
      </c>
      <c r="K44" s="962" t="s">
        <v>534</v>
      </c>
      <c r="L44" s="970" t="s">
        <v>535</v>
      </c>
      <c r="M44" s="970" t="s">
        <v>458</v>
      </c>
      <c r="N44" s="970" t="s">
        <v>537</v>
      </c>
      <c r="O44" s="978" t="s">
        <v>538</v>
      </c>
      <c r="P44" s="761"/>
      <c r="Q44" s="761"/>
      <c r="R44" s="761"/>
      <c r="S44" s="761"/>
      <c r="T44" s="761"/>
      <c r="U44" s="761"/>
    </row>
    <row r="45" spans="1:21" ht="30.75" customHeight="1">
      <c r="A45" s="761"/>
      <c r="B45" s="918" t="s">
        <v>26</v>
      </c>
      <c r="C45" s="931"/>
      <c r="D45" s="940"/>
      <c r="E45" s="948" t="s">
        <v>24</v>
      </c>
      <c r="F45" s="948"/>
      <c r="G45" s="948"/>
      <c r="H45" s="948"/>
      <c r="I45" s="948"/>
      <c r="J45" s="956"/>
      <c r="K45" s="963">
        <v>821</v>
      </c>
      <c r="L45" s="971">
        <v>834</v>
      </c>
      <c r="M45" s="971">
        <v>924</v>
      </c>
      <c r="N45" s="971">
        <v>959</v>
      </c>
      <c r="O45" s="979">
        <v>983</v>
      </c>
      <c r="P45" s="761"/>
      <c r="Q45" s="761"/>
      <c r="R45" s="761"/>
      <c r="S45" s="761"/>
      <c r="T45" s="761"/>
      <c r="U45" s="761"/>
    </row>
    <row r="46" spans="1:21" ht="30.75" customHeight="1">
      <c r="A46" s="761"/>
      <c r="B46" s="919"/>
      <c r="C46" s="932"/>
      <c r="D46" s="941"/>
      <c r="E46" s="949" t="s">
        <v>28</v>
      </c>
      <c r="F46" s="949"/>
      <c r="G46" s="949"/>
      <c r="H46" s="949"/>
      <c r="I46" s="949"/>
      <c r="J46" s="957"/>
      <c r="K46" s="964" t="s">
        <v>208</v>
      </c>
      <c r="L46" s="972" t="s">
        <v>208</v>
      </c>
      <c r="M46" s="972" t="s">
        <v>208</v>
      </c>
      <c r="N46" s="972" t="s">
        <v>208</v>
      </c>
      <c r="O46" s="980" t="s">
        <v>208</v>
      </c>
      <c r="P46" s="761"/>
      <c r="Q46" s="761"/>
      <c r="R46" s="761"/>
      <c r="S46" s="761"/>
      <c r="T46" s="761"/>
      <c r="U46" s="761"/>
    </row>
    <row r="47" spans="1:21" ht="30.75" customHeight="1">
      <c r="A47" s="761"/>
      <c r="B47" s="919"/>
      <c r="C47" s="932"/>
      <c r="D47" s="941"/>
      <c r="E47" s="949" t="s">
        <v>33</v>
      </c>
      <c r="F47" s="949"/>
      <c r="G47" s="949"/>
      <c r="H47" s="949"/>
      <c r="I47" s="949"/>
      <c r="J47" s="957"/>
      <c r="K47" s="964" t="s">
        <v>208</v>
      </c>
      <c r="L47" s="972" t="s">
        <v>208</v>
      </c>
      <c r="M47" s="972" t="s">
        <v>208</v>
      </c>
      <c r="N47" s="972" t="s">
        <v>208</v>
      </c>
      <c r="O47" s="980" t="s">
        <v>208</v>
      </c>
      <c r="P47" s="761"/>
      <c r="Q47" s="761"/>
      <c r="R47" s="761"/>
      <c r="S47" s="761"/>
      <c r="T47" s="761"/>
      <c r="U47" s="761"/>
    </row>
    <row r="48" spans="1:21" ht="30.75" customHeight="1">
      <c r="A48" s="761"/>
      <c r="B48" s="919"/>
      <c r="C48" s="932"/>
      <c r="D48" s="941"/>
      <c r="E48" s="949" t="s">
        <v>38</v>
      </c>
      <c r="F48" s="949"/>
      <c r="G48" s="949"/>
      <c r="H48" s="949"/>
      <c r="I48" s="949"/>
      <c r="J48" s="957"/>
      <c r="K48" s="964">
        <v>288</v>
      </c>
      <c r="L48" s="972">
        <v>273</v>
      </c>
      <c r="M48" s="972">
        <v>263</v>
      </c>
      <c r="N48" s="972">
        <v>252</v>
      </c>
      <c r="O48" s="980">
        <v>244</v>
      </c>
      <c r="P48" s="761"/>
      <c r="Q48" s="761"/>
      <c r="R48" s="761"/>
      <c r="S48" s="761"/>
      <c r="T48" s="761"/>
      <c r="U48" s="761"/>
    </row>
    <row r="49" spans="1:21" ht="30.75" customHeight="1">
      <c r="A49" s="761"/>
      <c r="B49" s="919"/>
      <c r="C49" s="932"/>
      <c r="D49" s="941"/>
      <c r="E49" s="949" t="s">
        <v>0</v>
      </c>
      <c r="F49" s="949"/>
      <c r="G49" s="949"/>
      <c r="H49" s="949"/>
      <c r="I49" s="949"/>
      <c r="J49" s="957"/>
      <c r="K49" s="964">
        <v>5</v>
      </c>
      <c r="L49" s="972">
        <v>5</v>
      </c>
      <c r="M49" s="972">
        <v>24</v>
      </c>
      <c r="N49" s="972">
        <v>30</v>
      </c>
      <c r="O49" s="980">
        <v>32</v>
      </c>
      <c r="P49" s="761"/>
      <c r="Q49" s="761"/>
      <c r="R49" s="761"/>
      <c r="S49" s="761"/>
      <c r="T49" s="761"/>
      <c r="U49" s="761"/>
    </row>
    <row r="50" spans="1:21" ht="30.75" customHeight="1">
      <c r="A50" s="761"/>
      <c r="B50" s="919"/>
      <c r="C50" s="932"/>
      <c r="D50" s="941"/>
      <c r="E50" s="949" t="s">
        <v>43</v>
      </c>
      <c r="F50" s="949"/>
      <c r="G50" s="949"/>
      <c r="H50" s="949"/>
      <c r="I50" s="949"/>
      <c r="J50" s="957"/>
      <c r="K50" s="964">
        <v>25</v>
      </c>
      <c r="L50" s="972">
        <v>13</v>
      </c>
      <c r="M50" s="972">
        <v>15</v>
      </c>
      <c r="N50" s="972">
        <v>15</v>
      </c>
      <c r="O50" s="980">
        <v>15</v>
      </c>
      <c r="P50" s="761"/>
      <c r="Q50" s="761"/>
      <c r="R50" s="761"/>
      <c r="S50" s="761"/>
      <c r="T50" s="761"/>
      <c r="U50" s="761"/>
    </row>
    <row r="51" spans="1:21" ht="30.75" customHeight="1">
      <c r="A51" s="761"/>
      <c r="B51" s="920"/>
      <c r="C51" s="933"/>
      <c r="D51" s="942"/>
      <c r="E51" s="949" t="s">
        <v>46</v>
      </c>
      <c r="F51" s="949"/>
      <c r="G51" s="949"/>
      <c r="H51" s="949"/>
      <c r="I51" s="949"/>
      <c r="J51" s="957"/>
      <c r="K51" s="964" t="s">
        <v>208</v>
      </c>
      <c r="L51" s="972" t="s">
        <v>208</v>
      </c>
      <c r="M51" s="972" t="s">
        <v>208</v>
      </c>
      <c r="N51" s="972" t="s">
        <v>208</v>
      </c>
      <c r="O51" s="980" t="s">
        <v>208</v>
      </c>
      <c r="P51" s="761"/>
      <c r="Q51" s="761"/>
      <c r="R51" s="761"/>
      <c r="S51" s="761"/>
      <c r="T51" s="761"/>
      <c r="U51" s="761"/>
    </row>
    <row r="52" spans="1:21" ht="30.75" customHeight="1">
      <c r="A52" s="761"/>
      <c r="B52" s="921" t="s">
        <v>52</v>
      </c>
      <c r="C52" s="934"/>
      <c r="D52" s="942"/>
      <c r="E52" s="949" t="s">
        <v>54</v>
      </c>
      <c r="F52" s="949"/>
      <c r="G52" s="949"/>
      <c r="H52" s="949"/>
      <c r="I52" s="949"/>
      <c r="J52" s="957"/>
      <c r="K52" s="964">
        <v>813</v>
      </c>
      <c r="L52" s="972">
        <v>818</v>
      </c>
      <c r="M52" s="972">
        <v>854</v>
      </c>
      <c r="N52" s="972">
        <v>862</v>
      </c>
      <c r="O52" s="980">
        <v>903</v>
      </c>
      <c r="P52" s="761"/>
      <c r="Q52" s="761"/>
      <c r="R52" s="761"/>
      <c r="S52" s="761"/>
      <c r="T52" s="761"/>
      <c r="U52" s="761"/>
    </row>
    <row r="53" spans="1:21" ht="30.75" customHeight="1">
      <c r="A53" s="761"/>
      <c r="B53" s="922" t="s">
        <v>18</v>
      </c>
      <c r="C53" s="935"/>
      <c r="D53" s="943"/>
      <c r="E53" s="950" t="s">
        <v>57</v>
      </c>
      <c r="F53" s="950"/>
      <c r="G53" s="950"/>
      <c r="H53" s="950"/>
      <c r="I53" s="950"/>
      <c r="J53" s="958"/>
      <c r="K53" s="965">
        <v>326</v>
      </c>
      <c r="L53" s="973">
        <v>307</v>
      </c>
      <c r="M53" s="973">
        <v>372</v>
      </c>
      <c r="N53" s="973">
        <v>394</v>
      </c>
      <c r="O53" s="981">
        <v>371</v>
      </c>
      <c r="P53" s="761"/>
      <c r="Q53" s="761"/>
      <c r="R53" s="761"/>
      <c r="S53" s="761"/>
      <c r="T53" s="761"/>
      <c r="U53" s="761"/>
    </row>
    <row r="54" spans="1:21" ht="24" customHeight="1">
      <c r="A54" s="761"/>
      <c r="B54" s="923" t="s">
        <v>9</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546</v>
      </c>
      <c r="P55" s="761"/>
      <c r="Q55" s="761"/>
      <c r="R55" s="761"/>
      <c r="S55" s="761"/>
      <c r="T55" s="761"/>
      <c r="U55" s="761"/>
    </row>
    <row r="56" spans="1:21" ht="31.5" customHeight="1">
      <c r="A56" s="761"/>
      <c r="B56" s="925"/>
      <c r="C56" s="937"/>
      <c r="D56" s="937"/>
      <c r="E56" s="951"/>
      <c r="F56" s="951"/>
      <c r="G56" s="951"/>
      <c r="H56" s="951"/>
      <c r="I56" s="951"/>
      <c r="J56" s="959" t="s">
        <v>14</v>
      </c>
      <c r="K56" s="967" t="s">
        <v>547</v>
      </c>
      <c r="L56" s="974" t="s">
        <v>548</v>
      </c>
      <c r="M56" s="974" t="s">
        <v>549</v>
      </c>
      <c r="N56" s="974" t="s">
        <v>550</v>
      </c>
      <c r="O56" s="983" t="s">
        <v>551</v>
      </c>
      <c r="P56" s="761"/>
      <c r="Q56" s="761"/>
      <c r="R56" s="761"/>
      <c r="S56" s="761"/>
      <c r="T56" s="761"/>
      <c r="U56" s="761"/>
    </row>
    <row r="57" spans="1:21" ht="31.5" customHeight="1">
      <c r="B57" s="926" t="s">
        <v>53</v>
      </c>
      <c r="C57" s="938"/>
      <c r="D57" s="944" t="s">
        <v>59</v>
      </c>
      <c r="E57" s="952"/>
      <c r="F57" s="952"/>
      <c r="G57" s="952"/>
      <c r="H57" s="952"/>
      <c r="I57" s="952"/>
      <c r="J57" s="960"/>
      <c r="K57" s="968"/>
      <c r="L57" s="975"/>
      <c r="M57" s="975"/>
      <c r="N57" s="975"/>
      <c r="O57" s="984"/>
    </row>
    <row r="58" spans="1:21" ht="31.5" customHeight="1">
      <c r="B58" s="927"/>
      <c r="C58" s="939"/>
      <c r="D58" s="945" t="s">
        <v>62</v>
      </c>
      <c r="E58" s="953"/>
      <c r="F58" s="953"/>
      <c r="G58" s="953"/>
      <c r="H58" s="953"/>
      <c r="I58" s="953"/>
      <c r="J58" s="961"/>
      <c r="K58" s="969"/>
      <c r="L58" s="976"/>
      <c r="M58" s="976"/>
      <c r="N58" s="976"/>
      <c r="O58" s="985"/>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ueDL0xlv5KixM0kuXfwyoyzlILMZmC0naaWwXvsjvor6dsNaCK5V+Mm16JCZv1j2TT3r9448eveZM4NO4WPRnA==" saltValue="GchWU/GLKwd2vVFEIq+AY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fitToWidth="1" fitToHeight="1" orientation="portrait"/>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22</v>
      </c>
      <c r="C40" s="930"/>
      <c r="D40" s="930"/>
      <c r="E40" s="947"/>
      <c r="F40" s="947"/>
      <c r="G40" s="947"/>
      <c r="H40" s="955" t="s">
        <v>14</v>
      </c>
      <c r="I40" s="962" t="s">
        <v>534</v>
      </c>
      <c r="J40" s="970" t="s">
        <v>535</v>
      </c>
      <c r="K40" s="970" t="s">
        <v>458</v>
      </c>
      <c r="L40" s="970" t="s">
        <v>537</v>
      </c>
      <c r="M40" s="1002" t="s">
        <v>538</v>
      </c>
    </row>
    <row r="41" spans="2:13" ht="27.75" customHeight="1">
      <c r="B41" s="918" t="s">
        <v>40</v>
      </c>
      <c r="C41" s="931"/>
      <c r="D41" s="940"/>
      <c r="E41" s="991" t="s">
        <v>64</v>
      </c>
      <c r="F41" s="991"/>
      <c r="G41" s="991"/>
      <c r="H41" s="997"/>
      <c r="I41" s="963">
        <v>7998</v>
      </c>
      <c r="J41" s="971">
        <v>7893</v>
      </c>
      <c r="K41" s="971">
        <v>7909</v>
      </c>
      <c r="L41" s="971">
        <v>7446</v>
      </c>
      <c r="M41" s="979">
        <v>7217</v>
      </c>
    </row>
    <row r="42" spans="2:13" ht="27.75" customHeight="1">
      <c r="B42" s="919"/>
      <c r="C42" s="932"/>
      <c r="D42" s="941"/>
      <c r="E42" s="992" t="s">
        <v>69</v>
      </c>
      <c r="F42" s="992"/>
      <c r="G42" s="992"/>
      <c r="H42" s="998"/>
      <c r="I42" s="964" t="s">
        <v>208</v>
      </c>
      <c r="J42" s="972" t="s">
        <v>208</v>
      </c>
      <c r="K42" s="972" t="s">
        <v>208</v>
      </c>
      <c r="L42" s="972" t="s">
        <v>208</v>
      </c>
      <c r="M42" s="980" t="s">
        <v>208</v>
      </c>
    </row>
    <row r="43" spans="2:13" ht="27.75" customHeight="1">
      <c r="B43" s="919"/>
      <c r="C43" s="932"/>
      <c r="D43" s="941"/>
      <c r="E43" s="992" t="s">
        <v>71</v>
      </c>
      <c r="F43" s="992"/>
      <c r="G43" s="992"/>
      <c r="H43" s="998"/>
      <c r="I43" s="964">
        <v>3242</v>
      </c>
      <c r="J43" s="972">
        <v>3030</v>
      </c>
      <c r="K43" s="972">
        <v>2888</v>
      </c>
      <c r="L43" s="972">
        <v>2625</v>
      </c>
      <c r="M43" s="980">
        <v>2398</v>
      </c>
    </row>
    <row r="44" spans="2:13" ht="27.75" customHeight="1">
      <c r="B44" s="919"/>
      <c r="C44" s="932"/>
      <c r="D44" s="941"/>
      <c r="E44" s="992" t="s">
        <v>73</v>
      </c>
      <c r="F44" s="992"/>
      <c r="G44" s="992"/>
      <c r="H44" s="998"/>
      <c r="I44" s="964">
        <v>285</v>
      </c>
      <c r="J44" s="972">
        <v>281</v>
      </c>
      <c r="K44" s="972">
        <v>258</v>
      </c>
      <c r="L44" s="972">
        <v>229</v>
      </c>
      <c r="M44" s="980">
        <v>208</v>
      </c>
    </row>
    <row r="45" spans="2:13" ht="27.75" customHeight="1">
      <c r="B45" s="919"/>
      <c r="C45" s="932"/>
      <c r="D45" s="941"/>
      <c r="E45" s="992" t="s">
        <v>76</v>
      </c>
      <c r="F45" s="992"/>
      <c r="G45" s="992"/>
      <c r="H45" s="998"/>
      <c r="I45" s="964">
        <v>1750</v>
      </c>
      <c r="J45" s="972">
        <v>1591</v>
      </c>
      <c r="K45" s="972">
        <v>1602</v>
      </c>
      <c r="L45" s="972">
        <v>1482</v>
      </c>
      <c r="M45" s="980">
        <v>1450</v>
      </c>
    </row>
    <row r="46" spans="2:13" ht="27.75" customHeight="1">
      <c r="B46" s="919"/>
      <c r="C46" s="932"/>
      <c r="D46" s="942"/>
      <c r="E46" s="992" t="s">
        <v>75</v>
      </c>
      <c r="F46" s="992"/>
      <c r="G46" s="992"/>
      <c r="H46" s="998"/>
      <c r="I46" s="964" t="s">
        <v>208</v>
      </c>
      <c r="J46" s="972" t="s">
        <v>208</v>
      </c>
      <c r="K46" s="972" t="s">
        <v>208</v>
      </c>
      <c r="L46" s="972" t="s">
        <v>208</v>
      </c>
      <c r="M46" s="980" t="s">
        <v>208</v>
      </c>
    </row>
    <row r="47" spans="2:13" ht="27.75" customHeight="1">
      <c r="B47" s="919"/>
      <c r="C47" s="932"/>
      <c r="D47" s="989"/>
      <c r="E47" s="993" t="s">
        <v>79</v>
      </c>
      <c r="F47" s="996"/>
      <c r="G47" s="996"/>
      <c r="H47" s="999"/>
      <c r="I47" s="964" t="s">
        <v>208</v>
      </c>
      <c r="J47" s="972" t="s">
        <v>208</v>
      </c>
      <c r="K47" s="972" t="s">
        <v>208</v>
      </c>
      <c r="L47" s="972" t="s">
        <v>208</v>
      </c>
      <c r="M47" s="980" t="s">
        <v>208</v>
      </c>
    </row>
    <row r="48" spans="2:13" ht="27.75" customHeight="1">
      <c r="B48" s="919"/>
      <c r="C48" s="932"/>
      <c r="D48" s="941"/>
      <c r="E48" s="992" t="s">
        <v>85</v>
      </c>
      <c r="F48" s="992"/>
      <c r="G48" s="992"/>
      <c r="H48" s="998"/>
      <c r="I48" s="964" t="s">
        <v>208</v>
      </c>
      <c r="J48" s="972" t="s">
        <v>208</v>
      </c>
      <c r="K48" s="972" t="s">
        <v>208</v>
      </c>
      <c r="L48" s="972" t="s">
        <v>208</v>
      </c>
      <c r="M48" s="980" t="s">
        <v>208</v>
      </c>
    </row>
    <row r="49" spans="2:13" ht="27.75" customHeight="1">
      <c r="B49" s="920"/>
      <c r="C49" s="933"/>
      <c r="D49" s="941"/>
      <c r="E49" s="992" t="s">
        <v>89</v>
      </c>
      <c r="F49" s="992"/>
      <c r="G49" s="992"/>
      <c r="H49" s="998"/>
      <c r="I49" s="964" t="s">
        <v>208</v>
      </c>
      <c r="J49" s="972" t="s">
        <v>208</v>
      </c>
      <c r="K49" s="972" t="s">
        <v>208</v>
      </c>
      <c r="L49" s="972" t="s">
        <v>208</v>
      </c>
      <c r="M49" s="980" t="s">
        <v>208</v>
      </c>
    </row>
    <row r="50" spans="2:13" ht="27.75" customHeight="1">
      <c r="B50" s="986" t="s">
        <v>91</v>
      </c>
      <c r="C50" s="988"/>
      <c r="D50" s="990"/>
      <c r="E50" s="992" t="s">
        <v>92</v>
      </c>
      <c r="F50" s="992"/>
      <c r="G50" s="992"/>
      <c r="H50" s="998"/>
      <c r="I50" s="964">
        <v>2245</v>
      </c>
      <c r="J50" s="972">
        <v>2429</v>
      </c>
      <c r="K50" s="972">
        <v>2558</v>
      </c>
      <c r="L50" s="972">
        <v>2315</v>
      </c>
      <c r="M50" s="980">
        <v>2363</v>
      </c>
    </row>
    <row r="51" spans="2:13" ht="27.75" customHeight="1">
      <c r="B51" s="919"/>
      <c r="C51" s="932"/>
      <c r="D51" s="941"/>
      <c r="E51" s="992" t="s">
        <v>94</v>
      </c>
      <c r="F51" s="992"/>
      <c r="G51" s="992"/>
      <c r="H51" s="998"/>
      <c r="I51" s="964">
        <v>51</v>
      </c>
      <c r="J51" s="972">
        <v>49</v>
      </c>
      <c r="K51" s="972">
        <v>45</v>
      </c>
      <c r="L51" s="972">
        <v>72</v>
      </c>
      <c r="M51" s="980">
        <v>76</v>
      </c>
    </row>
    <row r="52" spans="2:13" ht="27.75" customHeight="1">
      <c r="B52" s="920"/>
      <c r="C52" s="933"/>
      <c r="D52" s="941"/>
      <c r="E52" s="992" t="s">
        <v>51</v>
      </c>
      <c r="F52" s="992"/>
      <c r="G52" s="992"/>
      <c r="H52" s="998"/>
      <c r="I52" s="964">
        <v>8277</v>
      </c>
      <c r="J52" s="972">
        <v>8038</v>
      </c>
      <c r="K52" s="972">
        <v>8080</v>
      </c>
      <c r="L52" s="972">
        <v>7787</v>
      </c>
      <c r="M52" s="980">
        <v>7507</v>
      </c>
    </row>
    <row r="53" spans="2:13" ht="27.75" customHeight="1">
      <c r="B53" s="922" t="s">
        <v>18</v>
      </c>
      <c r="C53" s="935"/>
      <c r="D53" s="943"/>
      <c r="E53" s="994" t="s">
        <v>98</v>
      </c>
      <c r="F53" s="994"/>
      <c r="G53" s="994"/>
      <c r="H53" s="1000"/>
      <c r="I53" s="965">
        <v>2701</v>
      </c>
      <c r="J53" s="973">
        <v>2280</v>
      </c>
      <c r="K53" s="973">
        <v>1974</v>
      </c>
      <c r="L53" s="973">
        <v>1608</v>
      </c>
      <c r="M53" s="981">
        <v>1327</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ph0A5sQm0zyvfnU8TzRJp4inNjKOUy/V50MWiiVI+HTS8yuPR/UXnOuwpWqlB2Nau5zQi95S/9EaFsEhbo6Jg==" saltValue="yNnYLbV1/wenD4C9kstRJ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5</v>
      </c>
      <c r="C54" s="1009"/>
      <c r="D54" s="1009"/>
      <c r="E54" s="1018" t="s">
        <v>14</v>
      </c>
      <c r="F54" s="1025" t="s">
        <v>458</v>
      </c>
      <c r="G54" s="1025" t="s">
        <v>537</v>
      </c>
      <c r="H54" s="1033" t="s">
        <v>538</v>
      </c>
    </row>
    <row r="55" spans="2:8" ht="52.5" customHeight="1">
      <c r="B55" s="1004"/>
      <c r="C55" s="1010" t="s">
        <v>102</v>
      </c>
      <c r="D55" s="1010"/>
      <c r="E55" s="1019"/>
      <c r="F55" s="1026">
        <v>1562</v>
      </c>
      <c r="G55" s="1026">
        <v>1324</v>
      </c>
      <c r="H55" s="1034">
        <v>1324</v>
      </c>
    </row>
    <row r="56" spans="2:8" ht="52.5" customHeight="1">
      <c r="B56" s="1005"/>
      <c r="C56" s="1011" t="s">
        <v>105</v>
      </c>
      <c r="D56" s="1011"/>
      <c r="E56" s="1020"/>
      <c r="F56" s="1027">
        <v>230</v>
      </c>
      <c r="G56" s="1027">
        <v>196</v>
      </c>
      <c r="H56" s="1035">
        <v>160</v>
      </c>
    </row>
    <row r="57" spans="2:8" ht="53.25" customHeight="1">
      <c r="B57" s="1005"/>
      <c r="C57" s="1012" t="s">
        <v>67</v>
      </c>
      <c r="D57" s="1012"/>
      <c r="E57" s="1021"/>
      <c r="F57" s="1028">
        <v>922</v>
      </c>
      <c r="G57" s="1028">
        <v>938</v>
      </c>
      <c r="H57" s="1036">
        <v>938</v>
      </c>
    </row>
    <row r="58" spans="2:8" ht="45.75" customHeight="1">
      <c r="B58" s="1006"/>
      <c r="C58" s="1013" t="s">
        <v>560</v>
      </c>
      <c r="D58" s="1016"/>
      <c r="E58" s="1022"/>
      <c r="F58" s="1029">
        <v>632</v>
      </c>
      <c r="G58" s="1029">
        <v>643</v>
      </c>
      <c r="H58" s="1037">
        <v>724</v>
      </c>
    </row>
    <row r="59" spans="2:8" ht="45.75" customHeight="1">
      <c r="B59" s="1006"/>
      <c r="C59" s="1013" t="s">
        <v>561</v>
      </c>
      <c r="D59" s="1016"/>
      <c r="E59" s="1022"/>
      <c r="F59" s="1029">
        <v>147</v>
      </c>
      <c r="G59" s="1029">
        <v>135</v>
      </c>
      <c r="H59" s="1037">
        <v>56</v>
      </c>
    </row>
    <row r="60" spans="2:8" ht="45.75" customHeight="1">
      <c r="B60" s="1006"/>
      <c r="C60" s="1013" t="s">
        <v>563</v>
      </c>
      <c r="D60" s="1016"/>
      <c r="E60" s="1022"/>
      <c r="F60" s="1029">
        <v>97</v>
      </c>
      <c r="G60" s="1029">
        <v>115</v>
      </c>
      <c r="H60" s="1037">
        <v>111</v>
      </c>
    </row>
    <row r="61" spans="2:8" ht="45.75" customHeight="1">
      <c r="B61" s="1006"/>
      <c r="C61" s="1013" t="s">
        <v>58</v>
      </c>
      <c r="D61" s="1016"/>
      <c r="E61" s="1022"/>
      <c r="F61" s="1029">
        <v>46</v>
      </c>
      <c r="G61" s="1029">
        <v>45</v>
      </c>
      <c r="H61" s="1037">
        <v>44</v>
      </c>
    </row>
    <row r="62" spans="2:8" ht="45.75" customHeight="1">
      <c r="B62" s="1007"/>
      <c r="C62" s="1014" t="s">
        <v>408</v>
      </c>
      <c r="D62" s="1017"/>
      <c r="E62" s="1023"/>
      <c r="F62" s="1030" t="s">
        <v>208</v>
      </c>
      <c r="G62" s="1030" t="s">
        <v>208</v>
      </c>
      <c r="H62" s="1038">
        <v>3</v>
      </c>
    </row>
    <row r="63" spans="2:8" ht="52.5" customHeight="1">
      <c r="B63" s="1008"/>
      <c r="C63" s="1015" t="s">
        <v>108</v>
      </c>
      <c r="D63" s="1015"/>
      <c r="E63" s="1024"/>
      <c r="F63" s="1031">
        <v>2714</v>
      </c>
      <c r="G63" s="1031">
        <v>2458</v>
      </c>
      <c r="H63" s="1039">
        <v>2422</v>
      </c>
    </row>
    <row r="64" spans="2:8" ht="15" customHeight="1"/>
  </sheetData>
  <sheetProtection algorithmName="SHA-512" hashValue="tfRW+uSpYmP8SiXRZQdiPvICvyFyoYRjx1Wz1304T8+ymV06LoRn9RKDIRw357h6c1XBJj+Mhy6d5MLeTZxLkA==" saltValue="keqTFYVN2439XCL+mfrJa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81</v>
      </c>
      <c r="E2" s="820"/>
      <c r="F2" s="1055" t="s">
        <v>533</v>
      </c>
      <c r="G2" s="844"/>
      <c r="H2" s="854"/>
    </row>
    <row r="3" spans="1:8">
      <c r="A3" s="808" t="s">
        <v>246</v>
      </c>
      <c r="B3" s="793"/>
      <c r="C3" s="1048"/>
      <c r="D3" s="1051">
        <v>62973</v>
      </c>
      <c r="E3" s="1053"/>
      <c r="F3" s="1056">
        <v>93741</v>
      </c>
      <c r="G3" s="1058"/>
      <c r="H3" s="1061"/>
    </row>
    <row r="4" spans="1:8">
      <c r="A4" s="780"/>
      <c r="B4" s="792"/>
      <c r="C4" s="1049"/>
      <c r="D4" s="1052">
        <v>32654</v>
      </c>
      <c r="E4" s="1054"/>
      <c r="F4" s="1057">
        <v>46285</v>
      </c>
      <c r="G4" s="1059"/>
      <c r="H4" s="1062"/>
    </row>
    <row r="5" spans="1:8">
      <c r="A5" s="808" t="s">
        <v>137</v>
      </c>
      <c r="B5" s="793"/>
      <c r="C5" s="1048"/>
      <c r="D5" s="1051">
        <v>69929</v>
      </c>
      <c r="E5" s="1053"/>
      <c r="F5" s="1056">
        <v>107537</v>
      </c>
      <c r="G5" s="1058"/>
      <c r="H5" s="1061"/>
    </row>
    <row r="6" spans="1:8">
      <c r="A6" s="780"/>
      <c r="B6" s="792"/>
      <c r="C6" s="1049"/>
      <c r="D6" s="1052">
        <v>36755</v>
      </c>
      <c r="E6" s="1054"/>
      <c r="F6" s="1057">
        <v>57923</v>
      </c>
      <c r="G6" s="1059"/>
      <c r="H6" s="1062"/>
    </row>
    <row r="7" spans="1:8">
      <c r="A7" s="808" t="s">
        <v>244</v>
      </c>
      <c r="B7" s="793"/>
      <c r="C7" s="1048"/>
      <c r="D7" s="1051">
        <v>88952</v>
      </c>
      <c r="E7" s="1053"/>
      <c r="F7" s="1056">
        <v>113913</v>
      </c>
      <c r="G7" s="1058"/>
      <c r="H7" s="1061"/>
    </row>
    <row r="8" spans="1:8">
      <c r="A8" s="780"/>
      <c r="B8" s="792"/>
      <c r="C8" s="1049"/>
      <c r="D8" s="1052">
        <v>42463</v>
      </c>
      <c r="E8" s="1054"/>
      <c r="F8" s="1057">
        <v>53160</v>
      </c>
      <c r="G8" s="1059"/>
      <c r="H8" s="1062"/>
    </row>
    <row r="9" spans="1:8">
      <c r="A9" s="808" t="s">
        <v>517</v>
      </c>
      <c r="B9" s="793"/>
      <c r="C9" s="1048"/>
      <c r="D9" s="1051">
        <v>56230</v>
      </c>
      <c r="E9" s="1053"/>
      <c r="F9" s="1056">
        <v>115050</v>
      </c>
      <c r="G9" s="1058"/>
      <c r="H9" s="1061"/>
    </row>
    <row r="10" spans="1:8">
      <c r="A10" s="780"/>
      <c r="B10" s="792"/>
      <c r="C10" s="1049"/>
      <c r="D10" s="1052">
        <v>31310</v>
      </c>
      <c r="E10" s="1054"/>
      <c r="F10" s="1057">
        <v>53792</v>
      </c>
      <c r="G10" s="1059"/>
      <c r="H10" s="1062"/>
    </row>
    <row r="11" spans="1:8">
      <c r="A11" s="808" t="s">
        <v>531</v>
      </c>
      <c r="B11" s="793"/>
      <c r="C11" s="1048"/>
      <c r="D11" s="1051">
        <v>94647</v>
      </c>
      <c r="E11" s="1053"/>
      <c r="F11" s="1056">
        <v>118252</v>
      </c>
      <c r="G11" s="1058"/>
      <c r="H11" s="1061"/>
    </row>
    <row r="12" spans="1:8">
      <c r="A12" s="780"/>
      <c r="B12" s="792"/>
      <c r="C12" s="1050"/>
      <c r="D12" s="1052">
        <v>37353</v>
      </c>
      <c r="E12" s="1054"/>
      <c r="F12" s="1057">
        <v>49994</v>
      </c>
      <c r="G12" s="1059"/>
      <c r="H12" s="1062"/>
    </row>
    <row r="13" spans="1:8">
      <c r="A13" s="808"/>
      <c r="B13" s="793"/>
      <c r="C13" s="1048"/>
      <c r="D13" s="1051">
        <v>74546</v>
      </c>
      <c r="E13" s="1053"/>
      <c r="F13" s="1056">
        <v>109699</v>
      </c>
      <c r="G13" s="1060"/>
      <c r="H13" s="1061"/>
    </row>
    <row r="14" spans="1:8">
      <c r="A14" s="780"/>
      <c r="B14" s="792"/>
      <c r="C14" s="1049"/>
      <c r="D14" s="1052">
        <v>36107</v>
      </c>
      <c r="E14" s="1054"/>
      <c r="F14" s="1057">
        <v>52231</v>
      </c>
      <c r="G14" s="1059"/>
      <c r="H14" s="1062"/>
    </row>
    <row r="17" spans="1:11">
      <c r="A17" s="1040" t="s">
        <v>25</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87</v>
      </c>
      <c r="B19" s="1041">
        <f>ROUND(VALUE(SUBSTITUTE(実質収支比率等に係る経年分析!F$48,"▲","-")),2)</f>
        <v>5.04</v>
      </c>
      <c r="C19" s="1041">
        <f>ROUND(VALUE(SUBSTITUTE(実質収支比率等に係る経年分析!G$48,"▲","-")),2)</f>
        <v>6.53</v>
      </c>
      <c r="D19" s="1041">
        <f>ROUND(VALUE(SUBSTITUTE(実質収支比率等に係る経年分析!H$48,"▲","-")),2)</f>
        <v>3.22</v>
      </c>
      <c r="E19" s="1041">
        <f>ROUND(VALUE(SUBSTITUTE(実質収支比率等に係る経年分析!I$48,"▲","-")),2)</f>
        <v>3.85</v>
      </c>
      <c r="F19" s="1041">
        <f>ROUND(VALUE(SUBSTITUTE(実質収支比率等に係る経年分析!J$48,"▲","-")),2)</f>
        <v>5.32</v>
      </c>
    </row>
    <row r="20" spans="1:11">
      <c r="A20" s="1041" t="s">
        <v>41</v>
      </c>
      <c r="B20" s="1041">
        <f>ROUND(VALUE(SUBSTITUTE(実質収支比率等に係る経年分析!F$47,"▲","-")),2)</f>
        <v>31.32</v>
      </c>
      <c r="C20" s="1041">
        <f>ROUND(VALUE(SUBSTITUTE(実質収支比率等に係る経年分析!G$47,"▲","-")),2)</f>
        <v>30.46</v>
      </c>
      <c r="D20" s="1041">
        <f>ROUND(VALUE(SUBSTITUTE(実質収支比率等に係る経年分析!H$47,"▲","-")),2)</f>
        <v>30.77</v>
      </c>
      <c r="E20" s="1041">
        <f>ROUND(VALUE(SUBSTITUTE(実質収支比率等に係る経年分析!I$47,"▲","-")),2)</f>
        <v>26.12</v>
      </c>
      <c r="F20" s="1041">
        <f>ROUND(VALUE(SUBSTITUTE(実質収支比率等に係る経年分析!J$47,"▲","-")),2)</f>
        <v>25.89</v>
      </c>
    </row>
    <row r="21" spans="1:11">
      <c r="A21" s="1041" t="s">
        <v>111</v>
      </c>
      <c r="B21" s="1041">
        <f>IF(ISNUMBER(VALUE(SUBSTITUTE(実質収支比率等に係る経年分析!F$49,"▲","-"))),ROUND(VALUE(SUBSTITUTE(実質収支比率等に係る経年分析!F$49,"▲","-")),2),NA())</f>
        <v>5.5</v>
      </c>
      <c r="C21" s="1041">
        <f>IF(ISNUMBER(VALUE(SUBSTITUTE(実質収支比率等に係る経年分析!G$49,"▲","-"))),ROUND(VALUE(SUBSTITUTE(実質収支比率等に係る経年分析!G$49,"▲","-")),2),NA())</f>
        <v>-0.19</v>
      </c>
      <c r="D21" s="1041">
        <f>IF(ISNUMBER(VALUE(SUBSTITUTE(実質収支比率等に係る経年分析!H$49,"▲","-"))),ROUND(VALUE(SUBSTITUTE(実質収支比率等に係る経年分析!H$49,"▲","-")),2),NA())</f>
        <v>-3.4</v>
      </c>
      <c r="E21" s="1041">
        <f>IF(ISNUMBER(VALUE(SUBSTITUTE(実質収支比率等に係る経年分析!I$49,"▲","-"))),ROUND(VALUE(SUBSTITUTE(実質収支比率等に係る経年分析!I$49,"▲","-")),2),NA())</f>
        <v>-1.54</v>
      </c>
      <c r="F21" s="1041">
        <f>IF(ISNUMBER(VALUE(SUBSTITUTE(実質収支比率等に係る経年分析!J$49,"▲","-"))),ROUND(VALUE(SUBSTITUTE(実質収支比率等に係る経年分析!J$49,"▲","-")),2),NA())</f>
        <v>1.5</v>
      </c>
    </row>
    <row r="24" spans="1:11">
      <c r="A24" s="1040" t="s">
        <v>99</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114</v>
      </c>
      <c r="C26" s="1042" t="s">
        <v>66</v>
      </c>
      <c r="D26" s="1042" t="s">
        <v>114</v>
      </c>
      <c r="E26" s="1042" t="s">
        <v>66</v>
      </c>
      <c r="F26" s="1042" t="s">
        <v>114</v>
      </c>
      <c r="G26" s="1042" t="s">
        <v>66</v>
      </c>
      <c r="H26" s="1042" t="s">
        <v>114</v>
      </c>
      <c r="I26" s="1042" t="s">
        <v>66</v>
      </c>
      <c r="J26" s="1042" t="s">
        <v>114</v>
      </c>
      <c r="K26" s="1042" t="s">
        <v>66</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0.85</v>
      </c>
      <c r="D27" s="1042" t="e">
        <f>IF(ROUND(VALUE(SUBSTITUTE('連結実質赤字比率に係る赤字・黒字の構成分析'!G$43,"▲","-")),2)&lt;0,ABS(ROUND(VALUE(SUBSTITUTE('連結実質赤字比率に係る赤字・黒字の構成分析'!G$43,"▲","-")),2)),NA())</f>
        <v>#VALUE!</v>
      </c>
      <c r="E27" s="1042" t="e">
        <f>IF(ROUND(VALUE(SUBSTITUTE('連結実質赤字比率に係る赤字・黒字の構成分析'!G$43,"▲","-")),2)&gt;=0,ABS(ROUND(VALUE(SUBSTITUTE('連結実質赤字比率に係る赤字・黒字の構成分析'!G$43,"▲","-")),2)),NA())</f>
        <v>#VALUE!</v>
      </c>
      <c r="F27" s="1042" t="e">
        <f>IF(ROUND(VALUE(SUBSTITUTE('連結実質赤字比率に係る赤字・黒字の構成分析'!H$43,"▲","-")),2)&lt;0,ABS(ROUND(VALUE(SUBSTITUTE('連結実質赤字比率に係る赤字・黒字の構成分析'!H$43,"▲","-")),2)),NA())</f>
        <v>#VALUE!</v>
      </c>
      <c r="G27" s="1042" t="e">
        <f>IF(ROUND(VALUE(SUBSTITUTE('連結実質赤字比率に係る赤字・黒字の構成分析'!H$43,"▲","-")),2)&gt;=0,ABS(ROUND(VALUE(SUBSTITUTE('連結実質赤字比率に係る赤字・黒字の構成分析'!H$43,"▲","-")),2)),NA())</f>
        <v>#VALUE!</v>
      </c>
      <c r="H27" s="1042" t="e">
        <f>IF(ROUND(VALUE(SUBSTITUTE('連結実質赤字比率に係る赤字・黒字の構成分析'!I$43,"▲","-")),2)&lt;0,ABS(ROUND(VALUE(SUBSTITUTE('連結実質赤字比率に係る赤字・黒字の構成分析'!I$43,"▲","-")),2)),NA())</f>
        <v>#VALUE!</v>
      </c>
      <c r="I27" s="1042" t="e">
        <f>IF(ROUND(VALUE(SUBSTITUTE('連結実質赤字比率に係る赤字・黒字の構成分析'!I$43,"▲","-")),2)&gt;=0,ABS(ROUND(VALUE(SUBSTITUTE('連結実質赤字比率に係る赤字・黒字の構成分析'!I$43,"▲","-")),2)),NA())</f>
        <v>#VALUE!</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土地取得特別会計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個別生活排水処理事業特別会計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1.e-002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v>
      </c>
    </row>
    <row r="31" spans="1:11">
      <c r="A31" s="1042" t="str">
        <f>IF('連結実質赤字比率に係る赤字・黒字の構成分析'!C$39="",NA(),'連結実質赤字比率に係る赤字・黒字の構成分析'!C$39)</f>
        <v>下水道事業特別会計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1.e-002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v>
      </c>
    </row>
    <row r="32" spans="1:11">
      <c r="A32" s="1042" t="str">
        <f>IF('連結実質赤字比率に係る赤字・黒字の構成分析'!C$38="",NA(),'連結実質赤字比率に係る赤字・黒字の構成分析'!C$38)</f>
        <v>農業集落排水事業特別会計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v>
      </c>
    </row>
    <row r="33" spans="1:16">
      <c r="A33" s="1042" t="str">
        <f>IF('連結実質赤字比率に係る赤字・黒字の構成分析'!C$37="",NA(),'連結実質赤字比率に係る赤字・黒字の構成分析'!C$37)</f>
        <v>後期高齢者医療特別会計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v>
      </c>
    </row>
    <row r="34" spans="1:16">
      <c r="A34" s="1042" t="str">
        <f>IF('連結実質赤字比率に係る赤字・黒字の構成分析'!C$36="",NA(),'連結実質赤字比率に係る赤字・黒字の構成分析'!C$36)</f>
        <v>一般会計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5.03</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6.52</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3.21</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3.85</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5.31</v>
      </c>
    </row>
    <row r="35" spans="1:16">
      <c r="A35" s="1042" t="str">
        <f>IF('連結実質赤字比率に係る赤字・黒字の構成分析'!C$35="",NA(),'連結実質赤字比率に係る赤字・黒字の構成分析'!C$35)</f>
        <v>水道事業会計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7.86</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8.2799999999999994</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8.39</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7.61</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11.46</v>
      </c>
    </row>
    <row r="36" spans="1:16">
      <c r="A36" s="1042" t="str">
        <f>IF('連結実質赤字比率に係る赤字・黒字の構成分析'!C$34="",NA(),'連結実質赤字比率に係る赤字・黒字の構成分析'!C$34)</f>
        <v>国民健康保険事業勘定特別会計</v>
      </c>
      <c r="B36" s="1042">
        <f>IF(ROUND(VALUE(SUBSTITUTE('連結実質赤字比率に係る赤字・黒字の構成分析'!F$34,"▲","-")),2)&lt;0,ABS(ROUND(VALUE(SUBSTITUTE('連結実質赤字比率に係る赤字・黒字の構成分析'!F$34,"▲","-")),2)),NA())</f>
        <v>2.2599999999999998</v>
      </c>
      <c r="C36" s="1042" t="e">
        <f>IF(ROUND(VALUE(SUBSTITUTE('連結実質赤字比率に係る赤字・黒字の構成分析'!F$34,"▲","-")),2)&gt;=0,ABS(ROUND(VALUE(SUBSTITUTE('連結実質赤字比率に係る赤字・黒字の構成分析'!F$34,"▲","-")),2)),NA())</f>
        <v>#N/A</v>
      </c>
      <c r="D36" s="1042">
        <f>IF(ROUND(VALUE(SUBSTITUTE('連結実質赤字比率に係る赤字・黒字の構成分析'!G$34,"▲","-")),2)&lt;0,ABS(ROUND(VALUE(SUBSTITUTE('連結実質赤字比率に係る赤字・黒字の構成分析'!G$34,"▲","-")),2)),NA())</f>
        <v>2.71</v>
      </c>
      <c r="E36" s="1042" t="e">
        <f>IF(ROUND(VALUE(SUBSTITUTE('連結実質赤字比率に係る赤字・黒字の構成分析'!G$34,"▲","-")),2)&gt;=0,ABS(ROUND(VALUE(SUBSTITUTE('連結実質赤字比率に係る赤字・黒字の構成分析'!G$34,"▲","-")),2)),NA())</f>
        <v>#N/A</v>
      </c>
      <c r="F36" s="1042">
        <f>IF(ROUND(VALUE(SUBSTITUTE('連結実質赤字比率に係る赤字・黒字の構成分析'!H$34,"▲","-")),2)&lt;0,ABS(ROUND(VALUE(SUBSTITUTE('連結実質赤字比率に係る赤字・黒字の構成分析'!H$34,"▲","-")),2)),NA())</f>
        <v>2.27</v>
      </c>
      <c r="G36" s="1042" t="e">
        <f>IF(ROUND(VALUE(SUBSTITUTE('連結実質赤字比率に係る赤字・黒字の構成分析'!H$34,"▲","-")),2)&gt;=0,ABS(ROUND(VALUE(SUBSTITUTE('連結実質赤字比率に係る赤字・黒字の構成分析'!H$34,"▲","-")),2)),NA())</f>
        <v>#N/A</v>
      </c>
      <c r="H36" s="1042">
        <f>IF(ROUND(VALUE(SUBSTITUTE('連結実質赤字比率に係る赤字・黒字の構成分析'!I$34,"▲","-")),2)&lt;0,ABS(ROUND(VALUE(SUBSTITUTE('連結実質赤字比率に係る赤字・黒字の構成分析'!I$34,"▲","-")),2)),NA())</f>
        <v>1.71</v>
      </c>
      <c r="I36" s="1042" t="e">
        <f>IF(ROUND(VALUE(SUBSTITUTE('連結実質赤字比率に係る赤字・黒字の構成分析'!I$34,"▲","-")),2)&gt;=0,ABS(ROUND(VALUE(SUBSTITUTE('連結実質赤字比率に係る赤字・黒字の構成分析'!I$34,"▲","-")),2)),NA())</f>
        <v>#N/A</v>
      </c>
      <c r="J36" s="1042">
        <f>IF(ROUND(VALUE(SUBSTITUTE('連結実質赤字比率に係る赤字・黒字の構成分析'!J$34,"▲","-")),2)&lt;0,ABS(ROUND(VALUE(SUBSTITUTE('連結実質赤字比率に係る赤字・黒字の構成分析'!J$34,"▲","-")),2)),NA())</f>
        <v>0.46</v>
      </c>
      <c r="K36" s="1042" t="e">
        <f>IF(ROUND(VALUE(SUBSTITUTE('連結実質赤字比率に係る赤字・黒字の構成分析'!J$34,"▲","-")),2)&gt;=0,ABS(ROUND(VALUE(SUBSTITUTE('連結実質赤字比率に係る赤字・黒字の構成分析'!J$34,"▲","-")),2)),NA())</f>
        <v>#N/A</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115</v>
      </c>
      <c r="C41" s="1043"/>
      <c r="D41" s="1043" t="s">
        <v>117</v>
      </c>
      <c r="E41" s="1043" t="s">
        <v>115</v>
      </c>
      <c r="F41" s="1043"/>
      <c r="G41" s="1043" t="s">
        <v>117</v>
      </c>
      <c r="H41" s="1043" t="s">
        <v>115</v>
      </c>
      <c r="I41" s="1043"/>
      <c r="J41" s="1043" t="s">
        <v>117</v>
      </c>
      <c r="K41" s="1043" t="s">
        <v>115</v>
      </c>
      <c r="L41" s="1043"/>
      <c r="M41" s="1043" t="s">
        <v>117</v>
      </c>
      <c r="N41" s="1043" t="s">
        <v>115</v>
      </c>
      <c r="O41" s="1043"/>
      <c r="P41" s="1043" t="s">
        <v>117</v>
      </c>
    </row>
    <row r="42" spans="1:16">
      <c r="A42" s="1043" t="s">
        <v>118</v>
      </c>
      <c r="B42" s="1043"/>
      <c r="C42" s="1043"/>
      <c r="D42" s="1043">
        <f>'実質公債費比率（分子）の構造'!K$52</f>
        <v>813</v>
      </c>
      <c r="E42" s="1043"/>
      <c r="F42" s="1043"/>
      <c r="G42" s="1043">
        <f>'実質公債費比率（分子）の構造'!L$52</f>
        <v>818</v>
      </c>
      <c r="H42" s="1043"/>
      <c r="I42" s="1043"/>
      <c r="J42" s="1043">
        <f>'実質公債費比率（分子）の構造'!M$52</f>
        <v>854</v>
      </c>
      <c r="K42" s="1043"/>
      <c r="L42" s="1043"/>
      <c r="M42" s="1043">
        <f>'実質公債費比率（分子）の構造'!N$52</f>
        <v>862</v>
      </c>
      <c r="N42" s="1043"/>
      <c r="O42" s="1043"/>
      <c r="P42" s="1043">
        <f>'実質公債費比率（分子）の構造'!O$52</f>
        <v>903</v>
      </c>
    </row>
    <row r="43" spans="1:16">
      <c r="A43" s="1043" t="s">
        <v>46</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43</v>
      </c>
      <c r="B44" s="1043">
        <f>'実質公債費比率（分子）の構造'!K$50</f>
        <v>25</v>
      </c>
      <c r="C44" s="1043"/>
      <c r="D44" s="1043"/>
      <c r="E44" s="1043">
        <f>'実質公債費比率（分子）の構造'!L$50</f>
        <v>13</v>
      </c>
      <c r="F44" s="1043"/>
      <c r="G44" s="1043"/>
      <c r="H44" s="1043">
        <f>'実質公債費比率（分子）の構造'!M$50</f>
        <v>15</v>
      </c>
      <c r="I44" s="1043"/>
      <c r="J44" s="1043"/>
      <c r="K44" s="1043">
        <f>'実質公債費比率（分子）の構造'!N$50</f>
        <v>15</v>
      </c>
      <c r="L44" s="1043"/>
      <c r="M44" s="1043"/>
      <c r="N44" s="1043">
        <f>'実質公債費比率（分子）の構造'!O$50</f>
        <v>15</v>
      </c>
      <c r="O44" s="1043"/>
      <c r="P44" s="1043"/>
    </row>
    <row r="45" spans="1:16">
      <c r="A45" s="1043" t="s">
        <v>0</v>
      </c>
      <c r="B45" s="1043">
        <f>'実質公債費比率（分子）の構造'!K$49</f>
        <v>5</v>
      </c>
      <c r="C45" s="1043"/>
      <c r="D45" s="1043"/>
      <c r="E45" s="1043">
        <f>'実質公債費比率（分子）の構造'!L$49</f>
        <v>5</v>
      </c>
      <c r="F45" s="1043"/>
      <c r="G45" s="1043"/>
      <c r="H45" s="1043">
        <f>'実質公債費比率（分子）の構造'!M$49</f>
        <v>24</v>
      </c>
      <c r="I45" s="1043"/>
      <c r="J45" s="1043"/>
      <c r="K45" s="1043">
        <f>'実質公債費比率（分子）の構造'!N$49</f>
        <v>30</v>
      </c>
      <c r="L45" s="1043"/>
      <c r="M45" s="1043"/>
      <c r="N45" s="1043">
        <f>'実質公債費比率（分子）の構造'!O$49</f>
        <v>32</v>
      </c>
      <c r="O45" s="1043"/>
      <c r="P45" s="1043"/>
    </row>
    <row r="46" spans="1:16">
      <c r="A46" s="1043" t="s">
        <v>38</v>
      </c>
      <c r="B46" s="1043">
        <f>'実質公債費比率（分子）の構造'!K$48</f>
        <v>288</v>
      </c>
      <c r="C46" s="1043"/>
      <c r="D46" s="1043"/>
      <c r="E46" s="1043">
        <f>'実質公債費比率（分子）の構造'!L$48</f>
        <v>273</v>
      </c>
      <c r="F46" s="1043"/>
      <c r="G46" s="1043"/>
      <c r="H46" s="1043">
        <f>'実質公債費比率（分子）の構造'!M$48</f>
        <v>263</v>
      </c>
      <c r="I46" s="1043"/>
      <c r="J46" s="1043"/>
      <c r="K46" s="1043">
        <f>'実質公債費比率（分子）の構造'!N$48</f>
        <v>252</v>
      </c>
      <c r="L46" s="1043"/>
      <c r="M46" s="1043"/>
      <c r="N46" s="1043">
        <f>'実質公債費比率（分子）の構造'!O$48</f>
        <v>244</v>
      </c>
      <c r="O46" s="1043"/>
      <c r="P46" s="1043"/>
    </row>
    <row r="47" spans="1:16">
      <c r="A47" s="1043" t="s">
        <v>33</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31</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821</v>
      </c>
      <c r="C49" s="1043"/>
      <c r="D49" s="1043"/>
      <c r="E49" s="1043">
        <f>'実質公債費比率（分子）の構造'!L$45</f>
        <v>834</v>
      </c>
      <c r="F49" s="1043"/>
      <c r="G49" s="1043"/>
      <c r="H49" s="1043">
        <f>'実質公債費比率（分子）の構造'!M$45</f>
        <v>924</v>
      </c>
      <c r="I49" s="1043"/>
      <c r="J49" s="1043"/>
      <c r="K49" s="1043">
        <f>'実質公債費比率（分子）の構造'!N$45</f>
        <v>959</v>
      </c>
      <c r="L49" s="1043"/>
      <c r="M49" s="1043"/>
      <c r="N49" s="1043">
        <f>'実質公債費比率（分子）の構造'!O$45</f>
        <v>983</v>
      </c>
      <c r="O49" s="1043"/>
      <c r="P49" s="1043"/>
    </row>
    <row r="50" spans="1:16">
      <c r="A50" s="1043" t="s">
        <v>57</v>
      </c>
      <c r="B50" s="1043" t="e">
        <f>NA()</f>
        <v>#N/A</v>
      </c>
      <c r="C50" s="1043">
        <f>IF(ISNUMBER('実質公債費比率（分子）の構造'!K$53),'実質公債費比率（分子）の構造'!K$53,NA())</f>
        <v>326</v>
      </c>
      <c r="D50" s="1043" t="e">
        <f>NA()</f>
        <v>#N/A</v>
      </c>
      <c r="E50" s="1043" t="e">
        <f>NA()</f>
        <v>#N/A</v>
      </c>
      <c r="F50" s="1043">
        <f>IF(ISNUMBER('実質公債費比率（分子）の構造'!L$53),'実質公債費比率（分子）の構造'!L$53,NA())</f>
        <v>307</v>
      </c>
      <c r="G50" s="1043" t="e">
        <f>NA()</f>
        <v>#N/A</v>
      </c>
      <c r="H50" s="1043" t="e">
        <f>NA()</f>
        <v>#N/A</v>
      </c>
      <c r="I50" s="1043">
        <f>IF(ISNUMBER('実質公債費比率（分子）の構造'!M$53),'実質公債費比率（分子）の構造'!M$53,NA())</f>
        <v>372</v>
      </c>
      <c r="J50" s="1043" t="e">
        <f>NA()</f>
        <v>#N/A</v>
      </c>
      <c r="K50" s="1043" t="e">
        <f>NA()</f>
        <v>#N/A</v>
      </c>
      <c r="L50" s="1043">
        <f>IF(ISNUMBER('実質公債費比率（分子）の構造'!N$53),'実質公債費比率（分子）の構造'!N$53,NA())</f>
        <v>394</v>
      </c>
      <c r="M50" s="1043" t="e">
        <f>NA()</f>
        <v>#N/A</v>
      </c>
      <c r="N50" s="1043" t="e">
        <f>NA()</f>
        <v>#N/A</v>
      </c>
      <c r="O50" s="1043">
        <f>IF(ISNUMBER('実質公債費比率（分子）の構造'!O$53),'実質公債費比率（分子）の構造'!O$53,NA())</f>
        <v>371</v>
      </c>
      <c r="P50" s="1043" t="e">
        <f>NA()</f>
        <v>#N/A</v>
      </c>
    </row>
    <row r="53" spans="1:16">
      <c r="A53" s="1040" t="s">
        <v>121</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124</v>
      </c>
      <c r="C55" s="1042"/>
      <c r="D55" s="1042" t="s">
        <v>127</v>
      </c>
      <c r="E55" s="1042" t="s">
        <v>124</v>
      </c>
      <c r="F55" s="1042"/>
      <c r="G55" s="1042" t="s">
        <v>127</v>
      </c>
      <c r="H55" s="1042" t="s">
        <v>124</v>
      </c>
      <c r="I55" s="1042"/>
      <c r="J55" s="1042" t="s">
        <v>127</v>
      </c>
      <c r="K55" s="1042" t="s">
        <v>124</v>
      </c>
      <c r="L55" s="1042"/>
      <c r="M55" s="1042" t="s">
        <v>127</v>
      </c>
      <c r="N55" s="1042" t="s">
        <v>124</v>
      </c>
      <c r="O55" s="1042"/>
      <c r="P55" s="1042" t="s">
        <v>127</v>
      </c>
    </row>
    <row r="56" spans="1:16">
      <c r="A56" s="1042" t="s">
        <v>51</v>
      </c>
      <c r="B56" s="1042"/>
      <c r="C56" s="1042"/>
      <c r="D56" s="1042">
        <f>'将来負担比率（分子）の構造'!I$52</f>
        <v>8277</v>
      </c>
      <c r="E56" s="1042"/>
      <c r="F56" s="1042"/>
      <c r="G56" s="1042">
        <f>'将来負担比率（分子）の構造'!J$52</f>
        <v>8038</v>
      </c>
      <c r="H56" s="1042"/>
      <c r="I56" s="1042"/>
      <c r="J56" s="1042">
        <f>'将来負担比率（分子）の構造'!K$52</f>
        <v>8080</v>
      </c>
      <c r="K56" s="1042"/>
      <c r="L56" s="1042"/>
      <c r="M56" s="1042">
        <f>'将来負担比率（分子）の構造'!L$52</f>
        <v>7787</v>
      </c>
      <c r="N56" s="1042"/>
      <c r="O56" s="1042"/>
      <c r="P56" s="1042">
        <f>'将来負担比率（分子）の構造'!M$52</f>
        <v>7507</v>
      </c>
    </row>
    <row r="57" spans="1:16">
      <c r="A57" s="1042" t="s">
        <v>94</v>
      </c>
      <c r="B57" s="1042"/>
      <c r="C57" s="1042"/>
      <c r="D57" s="1042">
        <f>'将来負担比率（分子）の構造'!I$51</f>
        <v>51</v>
      </c>
      <c r="E57" s="1042"/>
      <c r="F57" s="1042"/>
      <c r="G57" s="1042">
        <f>'将来負担比率（分子）の構造'!J$51</f>
        <v>49</v>
      </c>
      <c r="H57" s="1042"/>
      <c r="I57" s="1042"/>
      <c r="J57" s="1042">
        <f>'将来負担比率（分子）の構造'!K$51</f>
        <v>45</v>
      </c>
      <c r="K57" s="1042"/>
      <c r="L57" s="1042"/>
      <c r="M57" s="1042">
        <f>'将来負担比率（分子）の構造'!L$51</f>
        <v>72</v>
      </c>
      <c r="N57" s="1042"/>
      <c r="O57" s="1042"/>
      <c r="P57" s="1042">
        <f>'将来負担比率（分子）の構造'!M$51</f>
        <v>76</v>
      </c>
    </row>
    <row r="58" spans="1:16">
      <c r="A58" s="1042" t="s">
        <v>92</v>
      </c>
      <c r="B58" s="1042"/>
      <c r="C58" s="1042"/>
      <c r="D58" s="1042">
        <f>'将来負担比率（分子）の構造'!I$50</f>
        <v>2245</v>
      </c>
      <c r="E58" s="1042"/>
      <c r="F58" s="1042"/>
      <c r="G58" s="1042">
        <f>'将来負担比率（分子）の構造'!J$50</f>
        <v>2429</v>
      </c>
      <c r="H58" s="1042"/>
      <c r="I58" s="1042"/>
      <c r="J58" s="1042">
        <f>'将来負担比率（分子）の構造'!K$50</f>
        <v>2558</v>
      </c>
      <c r="K58" s="1042"/>
      <c r="L58" s="1042"/>
      <c r="M58" s="1042">
        <f>'将来負担比率（分子）の構造'!L$50</f>
        <v>2315</v>
      </c>
      <c r="N58" s="1042"/>
      <c r="O58" s="1042"/>
      <c r="P58" s="1042">
        <f>'将来負担比率（分子）の構造'!M$50</f>
        <v>2363</v>
      </c>
    </row>
    <row r="59" spans="1:16">
      <c r="A59" s="1042" t="s">
        <v>89</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85</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75</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76</v>
      </c>
      <c r="B62" s="1042">
        <f>'将来負担比率（分子）の構造'!I$45</f>
        <v>1750</v>
      </c>
      <c r="C62" s="1042"/>
      <c r="D62" s="1042"/>
      <c r="E62" s="1042">
        <f>'将来負担比率（分子）の構造'!J$45</f>
        <v>1591</v>
      </c>
      <c r="F62" s="1042"/>
      <c r="G62" s="1042"/>
      <c r="H62" s="1042">
        <f>'将来負担比率（分子）の構造'!K$45</f>
        <v>1602</v>
      </c>
      <c r="I62" s="1042"/>
      <c r="J62" s="1042"/>
      <c r="K62" s="1042">
        <f>'将来負担比率（分子）の構造'!L$45</f>
        <v>1482</v>
      </c>
      <c r="L62" s="1042"/>
      <c r="M62" s="1042"/>
      <c r="N62" s="1042">
        <f>'将来負担比率（分子）の構造'!M$45</f>
        <v>1450</v>
      </c>
      <c r="O62" s="1042"/>
      <c r="P62" s="1042"/>
    </row>
    <row r="63" spans="1:16">
      <c r="A63" s="1042" t="s">
        <v>73</v>
      </c>
      <c r="B63" s="1042">
        <f>'将来負担比率（分子）の構造'!I$44</f>
        <v>285</v>
      </c>
      <c r="C63" s="1042"/>
      <c r="D63" s="1042"/>
      <c r="E63" s="1042">
        <f>'将来負担比率（分子）の構造'!J$44</f>
        <v>281</v>
      </c>
      <c r="F63" s="1042"/>
      <c r="G63" s="1042"/>
      <c r="H63" s="1042">
        <f>'将来負担比率（分子）の構造'!K$44</f>
        <v>258</v>
      </c>
      <c r="I63" s="1042"/>
      <c r="J63" s="1042"/>
      <c r="K63" s="1042">
        <f>'将来負担比率（分子）の構造'!L$44</f>
        <v>229</v>
      </c>
      <c r="L63" s="1042"/>
      <c r="M63" s="1042"/>
      <c r="N63" s="1042">
        <f>'将来負担比率（分子）の構造'!M$44</f>
        <v>208</v>
      </c>
      <c r="O63" s="1042"/>
      <c r="P63" s="1042"/>
    </row>
    <row r="64" spans="1:16">
      <c r="A64" s="1042" t="s">
        <v>71</v>
      </c>
      <c r="B64" s="1042">
        <f>'将来負担比率（分子）の構造'!I$43</f>
        <v>3242</v>
      </c>
      <c r="C64" s="1042"/>
      <c r="D64" s="1042"/>
      <c r="E64" s="1042">
        <f>'将来負担比率（分子）の構造'!J$43</f>
        <v>3030</v>
      </c>
      <c r="F64" s="1042"/>
      <c r="G64" s="1042"/>
      <c r="H64" s="1042">
        <f>'将来負担比率（分子）の構造'!K$43</f>
        <v>2888</v>
      </c>
      <c r="I64" s="1042"/>
      <c r="J64" s="1042"/>
      <c r="K64" s="1042">
        <f>'将来負担比率（分子）の構造'!L$43</f>
        <v>2625</v>
      </c>
      <c r="L64" s="1042"/>
      <c r="M64" s="1042"/>
      <c r="N64" s="1042">
        <f>'将来負担比率（分子）の構造'!M$43</f>
        <v>2398</v>
      </c>
      <c r="O64" s="1042"/>
      <c r="P64" s="1042"/>
    </row>
    <row r="65" spans="1:16">
      <c r="A65" s="1042" t="s">
        <v>69</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64</v>
      </c>
      <c r="B66" s="1042">
        <f>'将来負担比率（分子）の構造'!I$41</f>
        <v>7998</v>
      </c>
      <c r="C66" s="1042"/>
      <c r="D66" s="1042"/>
      <c r="E66" s="1042">
        <f>'将来負担比率（分子）の構造'!J$41</f>
        <v>7893</v>
      </c>
      <c r="F66" s="1042"/>
      <c r="G66" s="1042"/>
      <c r="H66" s="1042">
        <f>'将来負担比率（分子）の構造'!K$41</f>
        <v>7909</v>
      </c>
      <c r="I66" s="1042"/>
      <c r="J66" s="1042"/>
      <c r="K66" s="1042">
        <f>'将来負担比率（分子）の構造'!L$41</f>
        <v>7446</v>
      </c>
      <c r="L66" s="1042"/>
      <c r="M66" s="1042"/>
      <c r="N66" s="1042">
        <f>'将来負担比率（分子）の構造'!M$41</f>
        <v>7217</v>
      </c>
      <c r="O66" s="1042"/>
      <c r="P66" s="1042"/>
    </row>
    <row r="67" spans="1:16">
      <c r="A67" s="1042" t="s">
        <v>98</v>
      </c>
      <c r="B67" s="1042" t="e">
        <f>NA()</f>
        <v>#N/A</v>
      </c>
      <c r="C67" s="1042">
        <f>IF(ISNUMBER('将来負担比率（分子）の構造'!I$53),IF('将来負担比率（分子）の構造'!I$53&lt;0,0,'将来負担比率（分子）の構造'!I$53),NA())</f>
        <v>2701</v>
      </c>
      <c r="D67" s="1042" t="e">
        <f>NA()</f>
        <v>#N/A</v>
      </c>
      <c r="E67" s="1042" t="e">
        <f>NA()</f>
        <v>#N/A</v>
      </c>
      <c r="F67" s="1042">
        <f>IF(ISNUMBER('将来負担比率（分子）の構造'!J$53),IF('将来負担比率（分子）の構造'!J$53&lt;0,0,'将来負担比率（分子）の構造'!J$53),NA())</f>
        <v>2280</v>
      </c>
      <c r="G67" s="1042" t="e">
        <f>NA()</f>
        <v>#N/A</v>
      </c>
      <c r="H67" s="1042" t="e">
        <f>NA()</f>
        <v>#N/A</v>
      </c>
      <c r="I67" s="1042">
        <f>IF(ISNUMBER('将来負担比率（分子）の構造'!K$53),IF('将来負担比率（分子）の構造'!K$53&lt;0,0,'将来負担比率（分子）の構造'!K$53),NA())</f>
        <v>1974</v>
      </c>
      <c r="J67" s="1042" t="e">
        <f>NA()</f>
        <v>#N/A</v>
      </c>
      <c r="K67" s="1042" t="e">
        <f>NA()</f>
        <v>#N/A</v>
      </c>
      <c r="L67" s="1042">
        <f>IF(ISNUMBER('将来負担比率（分子）の構造'!L$53),IF('将来負担比率（分子）の構造'!L$53&lt;0,0,'将来負担比率（分子）の構造'!L$53),NA())</f>
        <v>1608</v>
      </c>
      <c r="M67" s="1042" t="e">
        <f>NA()</f>
        <v>#N/A</v>
      </c>
      <c r="N67" s="1042" t="e">
        <f>NA()</f>
        <v>#N/A</v>
      </c>
      <c r="O67" s="1042">
        <f>IF(ISNUMBER('将来負担比率（分子）の構造'!M$53),IF('将来負担比率（分子）の構造'!M$53&lt;0,0,'将来負担比率（分子）の構造'!M$53),NA())</f>
        <v>1327</v>
      </c>
      <c r="P67" s="1042" t="e">
        <f>NA()</f>
        <v>#N/A</v>
      </c>
    </row>
    <row r="70" spans="1:16">
      <c r="A70" s="1045" t="s">
        <v>128</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129</v>
      </c>
      <c r="B72" s="1046">
        <f>基金残高に係る経年分析!F55</f>
        <v>1562</v>
      </c>
      <c r="C72" s="1046">
        <f>基金残高に係る経年分析!G55</f>
        <v>1324</v>
      </c>
      <c r="D72" s="1046">
        <f>基金残高に係る経年分析!H55</f>
        <v>1324</v>
      </c>
    </row>
    <row r="73" spans="1:16">
      <c r="A73" s="1044" t="s">
        <v>130</v>
      </c>
      <c r="B73" s="1046">
        <f>基金残高に係る経年分析!F56</f>
        <v>230</v>
      </c>
      <c r="C73" s="1046">
        <f>基金残高に係る経年分析!G56</f>
        <v>196</v>
      </c>
      <c r="D73" s="1046">
        <f>基金残高に係る経年分析!H56</f>
        <v>160</v>
      </c>
    </row>
    <row r="74" spans="1:16">
      <c r="A74" s="1044" t="s">
        <v>132</v>
      </c>
      <c r="B74" s="1046">
        <f>基金残高に係る経年分析!F57</f>
        <v>922</v>
      </c>
      <c r="C74" s="1046">
        <f>基金残高に係る経年分析!G57</f>
        <v>938</v>
      </c>
      <c r="D74" s="1046">
        <f>基金残高に係る経年分析!H57</f>
        <v>938</v>
      </c>
    </row>
  </sheetData>
  <sheetProtection algorithmName="SHA-512" hashValue="eUxB15ZZO6SoYLtiGKeZ0unED/uWN98UpIB/9sAFnda+N3KXm0iVqvAYIc3qfOcTmGGhH3FS393eBE39DgYhMA==" saltValue="hIp1Jq2enSUTZxdcffO75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heetViews>
  <sheetFormatPr defaultColWidth="0" defaultRowHeight="13.5" customHeight="1" zeroHeight="1"/>
  <cols>
    <col min="1" max="1" width="6.33203125" style="368" customWidth="1"/>
    <col min="2" max="107" width="2.44140625" style="368" customWidth="1"/>
    <col min="108" max="108" width="6.109375" style="754" customWidth="1"/>
    <col min="109" max="109" width="5.88671875" style="755" customWidth="1"/>
    <col min="110" max="110" width="19.109375" style="368" hidden="1" customWidth="1"/>
    <col min="111" max="115" width="12.6640625" style="368" hidden="1" customWidth="1"/>
    <col min="116" max="349" width="8.6640625" style="368" hidden="1" customWidth="1"/>
    <col min="350" max="355" width="14.88671875" style="368" hidden="1" customWidth="1"/>
    <col min="356" max="357" width="15.88671875" style="368" hidden="1" customWidth="1"/>
    <col min="358" max="363" width="16.109375" style="368" hidden="1" customWidth="1"/>
    <col min="364" max="364" width="6.109375" style="368" hidden="1" customWidth="1"/>
    <col min="365" max="365" width="3" style="368" hidden="1" customWidth="1"/>
    <col min="366" max="605" width="8.6640625" style="368" hidden="1" customWidth="1"/>
    <col min="606" max="611" width="14.88671875" style="368" hidden="1" customWidth="1"/>
    <col min="612" max="613" width="15.88671875" style="368" hidden="1" customWidth="1"/>
    <col min="614" max="619" width="16.109375" style="368" hidden="1" customWidth="1"/>
    <col min="620" max="620" width="6.109375" style="368" hidden="1" customWidth="1"/>
    <col min="621" max="621" width="3" style="368" hidden="1" customWidth="1"/>
    <col min="622" max="861" width="8.6640625" style="368" hidden="1" customWidth="1"/>
    <col min="862" max="867" width="14.88671875" style="368" hidden="1" customWidth="1"/>
    <col min="868" max="869" width="15.88671875" style="368" hidden="1" customWidth="1"/>
    <col min="870" max="875" width="16.109375" style="368" hidden="1" customWidth="1"/>
    <col min="876" max="876" width="6.109375" style="368" hidden="1" customWidth="1"/>
    <col min="877" max="877" width="3" style="368" hidden="1" customWidth="1"/>
    <col min="878" max="1117" width="8.6640625" style="368" hidden="1" customWidth="1"/>
    <col min="1118" max="1123" width="14.88671875" style="368" hidden="1" customWidth="1"/>
    <col min="1124" max="1125" width="15.88671875" style="368" hidden="1" customWidth="1"/>
    <col min="1126" max="1131" width="16.109375" style="368" hidden="1" customWidth="1"/>
    <col min="1132" max="1132" width="6.109375" style="368" hidden="1" customWidth="1"/>
    <col min="1133" max="1133" width="3" style="368" hidden="1" customWidth="1"/>
    <col min="1134" max="1373" width="8.6640625" style="368" hidden="1" customWidth="1"/>
    <col min="1374" max="1379" width="14.88671875" style="368" hidden="1" customWidth="1"/>
    <col min="1380" max="1381" width="15.88671875" style="368" hidden="1" customWidth="1"/>
    <col min="1382" max="1387" width="16.109375" style="368" hidden="1" customWidth="1"/>
    <col min="1388" max="1388" width="6.109375" style="368" hidden="1" customWidth="1"/>
    <col min="1389" max="1389" width="3" style="368" hidden="1" customWidth="1"/>
    <col min="1390" max="1629" width="8.6640625" style="368" hidden="1" customWidth="1"/>
    <col min="1630" max="1635" width="14.88671875" style="368" hidden="1" customWidth="1"/>
    <col min="1636" max="1637" width="15.88671875" style="368" hidden="1" customWidth="1"/>
    <col min="1638" max="1643" width="16.109375" style="368" hidden="1" customWidth="1"/>
    <col min="1644" max="1644" width="6.109375" style="368" hidden="1" customWidth="1"/>
    <col min="1645" max="1645" width="3" style="368" hidden="1" customWidth="1"/>
    <col min="1646" max="1885" width="8.6640625" style="368" hidden="1" customWidth="1"/>
    <col min="1886" max="1891" width="14.88671875" style="368" hidden="1" customWidth="1"/>
    <col min="1892" max="1893" width="15.88671875" style="368" hidden="1" customWidth="1"/>
    <col min="1894" max="1899" width="16.109375" style="368" hidden="1" customWidth="1"/>
    <col min="1900" max="1900" width="6.109375" style="368" hidden="1" customWidth="1"/>
    <col min="1901" max="1901" width="3" style="368" hidden="1" customWidth="1"/>
    <col min="1902" max="2141" width="8.6640625" style="368" hidden="1" customWidth="1"/>
    <col min="2142" max="2147" width="14.88671875" style="368" hidden="1" customWidth="1"/>
    <col min="2148" max="2149" width="15.88671875" style="368" hidden="1" customWidth="1"/>
    <col min="2150" max="2155" width="16.109375" style="368" hidden="1" customWidth="1"/>
    <col min="2156" max="2156" width="6.109375" style="368" hidden="1" customWidth="1"/>
    <col min="2157" max="2157" width="3" style="368" hidden="1" customWidth="1"/>
    <col min="2158" max="2397" width="8.6640625" style="368" hidden="1" customWidth="1"/>
    <col min="2398" max="2403" width="14.88671875" style="368" hidden="1" customWidth="1"/>
    <col min="2404" max="2405" width="15.88671875" style="368" hidden="1" customWidth="1"/>
    <col min="2406" max="2411" width="16.109375" style="368" hidden="1" customWidth="1"/>
    <col min="2412" max="2412" width="6.109375" style="368" hidden="1" customWidth="1"/>
    <col min="2413" max="2413" width="3" style="368" hidden="1" customWidth="1"/>
    <col min="2414" max="2653" width="8.6640625" style="368" hidden="1" customWidth="1"/>
    <col min="2654" max="2659" width="14.88671875" style="368" hidden="1" customWidth="1"/>
    <col min="2660" max="2661" width="15.88671875" style="368" hidden="1" customWidth="1"/>
    <col min="2662" max="2667" width="16.109375" style="368" hidden="1" customWidth="1"/>
    <col min="2668" max="2668" width="6.109375" style="368" hidden="1" customWidth="1"/>
    <col min="2669" max="2669" width="3" style="368" hidden="1" customWidth="1"/>
    <col min="2670" max="2909" width="8.6640625" style="368" hidden="1" customWidth="1"/>
    <col min="2910" max="2915" width="14.88671875" style="368" hidden="1" customWidth="1"/>
    <col min="2916" max="2917" width="15.88671875" style="368" hidden="1" customWidth="1"/>
    <col min="2918" max="2923" width="16.109375" style="368" hidden="1" customWidth="1"/>
    <col min="2924" max="2924" width="6.109375" style="368" hidden="1" customWidth="1"/>
    <col min="2925" max="2925" width="3" style="368" hidden="1" customWidth="1"/>
    <col min="2926" max="3165" width="8.6640625" style="368" hidden="1" customWidth="1"/>
    <col min="3166" max="3171" width="14.88671875" style="368" hidden="1" customWidth="1"/>
    <col min="3172" max="3173" width="15.88671875" style="368" hidden="1" customWidth="1"/>
    <col min="3174" max="3179" width="16.109375" style="368" hidden="1" customWidth="1"/>
    <col min="3180" max="3180" width="6.109375" style="368" hidden="1" customWidth="1"/>
    <col min="3181" max="3181" width="3" style="368" hidden="1" customWidth="1"/>
    <col min="3182" max="3421" width="8.6640625" style="368" hidden="1" customWidth="1"/>
    <col min="3422" max="3427" width="14.88671875" style="368" hidden="1" customWidth="1"/>
    <col min="3428" max="3429" width="15.88671875" style="368" hidden="1" customWidth="1"/>
    <col min="3430" max="3435" width="16.109375" style="368" hidden="1" customWidth="1"/>
    <col min="3436" max="3436" width="6.109375" style="368" hidden="1" customWidth="1"/>
    <col min="3437" max="3437" width="3" style="368" hidden="1" customWidth="1"/>
    <col min="3438" max="3677" width="8.6640625" style="368" hidden="1" customWidth="1"/>
    <col min="3678" max="3683" width="14.88671875" style="368" hidden="1" customWidth="1"/>
    <col min="3684" max="3685" width="15.88671875" style="368" hidden="1" customWidth="1"/>
    <col min="3686" max="3691" width="16.109375" style="368" hidden="1" customWidth="1"/>
    <col min="3692" max="3692" width="6.109375" style="368" hidden="1" customWidth="1"/>
    <col min="3693" max="3693" width="3" style="368" hidden="1" customWidth="1"/>
    <col min="3694" max="3933" width="8.6640625" style="368" hidden="1" customWidth="1"/>
    <col min="3934" max="3939" width="14.88671875" style="368" hidden="1" customWidth="1"/>
    <col min="3940" max="3941" width="15.88671875" style="368" hidden="1" customWidth="1"/>
    <col min="3942" max="3947" width="16.109375" style="368" hidden="1" customWidth="1"/>
    <col min="3948" max="3948" width="6.109375" style="368" hidden="1" customWidth="1"/>
    <col min="3949" max="3949" width="3" style="368" hidden="1" customWidth="1"/>
    <col min="3950" max="4189" width="8.6640625" style="368" hidden="1" customWidth="1"/>
    <col min="4190" max="4195" width="14.88671875" style="368" hidden="1" customWidth="1"/>
    <col min="4196" max="4197" width="15.88671875" style="368" hidden="1" customWidth="1"/>
    <col min="4198" max="4203" width="16.109375" style="368" hidden="1" customWidth="1"/>
    <col min="4204" max="4204" width="6.109375" style="368" hidden="1" customWidth="1"/>
    <col min="4205" max="4205" width="3" style="368" hidden="1" customWidth="1"/>
    <col min="4206" max="4445" width="8.6640625" style="368" hidden="1" customWidth="1"/>
    <col min="4446" max="4451" width="14.88671875" style="368" hidden="1" customWidth="1"/>
    <col min="4452" max="4453" width="15.88671875" style="368" hidden="1" customWidth="1"/>
    <col min="4454" max="4459" width="16.109375" style="368" hidden="1" customWidth="1"/>
    <col min="4460" max="4460" width="6.109375" style="368" hidden="1" customWidth="1"/>
    <col min="4461" max="4461" width="3" style="368" hidden="1" customWidth="1"/>
    <col min="4462" max="4701" width="8.6640625" style="368" hidden="1" customWidth="1"/>
    <col min="4702" max="4707" width="14.88671875" style="368" hidden="1" customWidth="1"/>
    <col min="4708" max="4709" width="15.88671875" style="368" hidden="1" customWidth="1"/>
    <col min="4710" max="4715" width="16.109375" style="368" hidden="1" customWidth="1"/>
    <col min="4716" max="4716" width="6.109375" style="368" hidden="1" customWidth="1"/>
    <col min="4717" max="4717" width="3" style="368" hidden="1" customWidth="1"/>
    <col min="4718" max="4957" width="8.6640625" style="368" hidden="1" customWidth="1"/>
    <col min="4958" max="4963" width="14.88671875" style="368" hidden="1" customWidth="1"/>
    <col min="4964" max="4965" width="15.88671875" style="368" hidden="1" customWidth="1"/>
    <col min="4966" max="4971" width="16.109375" style="368" hidden="1" customWidth="1"/>
    <col min="4972" max="4972" width="6.109375" style="368" hidden="1" customWidth="1"/>
    <col min="4973" max="4973" width="3" style="368" hidden="1" customWidth="1"/>
    <col min="4974" max="5213" width="8.6640625" style="368" hidden="1" customWidth="1"/>
    <col min="5214" max="5219" width="14.88671875" style="368" hidden="1" customWidth="1"/>
    <col min="5220" max="5221" width="15.88671875" style="368" hidden="1" customWidth="1"/>
    <col min="5222" max="5227" width="16.109375" style="368" hidden="1" customWidth="1"/>
    <col min="5228" max="5228" width="6.109375" style="368" hidden="1" customWidth="1"/>
    <col min="5229" max="5229" width="3" style="368" hidden="1" customWidth="1"/>
    <col min="5230" max="5469" width="8.6640625" style="368" hidden="1" customWidth="1"/>
    <col min="5470" max="5475" width="14.88671875" style="368" hidden="1" customWidth="1"/>
    <col min="5476" max="5477" width="15.88671875" style="368" hidden="1" customWidth="1"/>
    <col min="5478" max="5483" width="16.109375" style="368" hidden="1" customWidth="1"/>
    <col min="5484" max="5484" width="6.109375" style="368" hidden="1" customWidth="1"/>
    <col min="5485" max="5485" width="3" style="368" hidden="1" customWidth="1"/>
    <col min="5486" max="5725" width="8.6640625" style="368" hidden="1" customWidth="1"/>
    <col min="5726" max="5731" width="14.88671875" style="368" hidden="1" customWidth="1"/>
    <col min="5732" max="5733" width="15.88671875" style="368" hidden="1" customWidth="1"/>
    <col min="5734" max="5739" width="16.109375" style="368" hidden="1" customWidth="1"/>
    <col min="5740" max="5740" width="6.109375" style="368" hidden="1" customWidth="1"/>
    <col min="5741" max="5741" width="3" style="368" hidden="1" customWidth="1"/>
    <col min="5742" max="5981" width="8.6640625" style="368" hidden="1" customWidth="1"/>
    <col min="5982" max="5987" width="14.88671875" style="368" hidden="1" customWidth="1"/>
    <col min="5988" max="5989" width="15.88671875" style="368" hidden="1" customWidth="1"/>
    <col min="5990" max="5995" width="16.109375" style="368" hidden="1" customWidth="1"/>
    <col min="5996" max="5996" width="6.109375" style="368" hidden="1" customWidth="1"/>
    <col min="5997" max="5997" width="3" style="368" hidden="1" customWidth="1"/>
    <col min="5998" max="6237" width="8.6640625" style="368" hidden="1" customWidth="1"/>
    <col min="6238" max="6243" width="14.88671875" style="368" hidden="1" customWidth="1"/>
    <col min="6244" max="6245" width="15.88671875" style="368" hidden="1" customWidth="1"/>
    <col min="6246" max="6251" width="16.109375" style="368" hidden="1" customWidth="1"/>
    <col min="6252" max="6252" width="6.109375" style="368" hidden="1" customWidth="1"/>
    <col min="6253" max="6253" width="3" style="368" hidden="1" customWidth="1"/>
    <col min="6254" max="6493" width="8.6640625" style="368" hidden="1" customWidth="1"/>
    <col min="6494" max="6499" width="14.88671875" style="368" hidden="1" customWidth="1"/>
    <col min="6500" max="6501" width="15.88671875" style="368" hidden="1" customWidth="1"/>
    <col min="6502" max="6507" width="16.109375" style="368" hidden="1" customWidth="1"/>
    <col min="6508" max="6508" width="6.109375" style="368" hidden="1" customWidth="1"/>
    <col min="6509" max="6509" width="3" style="368" hidden="1" customWidth="1"/>
    <col min="6510" max="6749" width="8.6640625" style="368" hidden="1" customWidth="1"/>
    <col min="6750" max="6755" width="14.88671875" style="368" hidden="1" customWidth="1"/>
    <col min="6756" max="6757" width="15.88671875" style="368" hidden="1" customWidth="1"/>
    <col min="6758" max="6763" width="16.109375" style="368" hidden="1" customWidth="1"/>
    <col min="6764" max="6764" width="6.109375" style="368" hidden="1" customWidth="1"/>
    <col min="6765" max="6765" width="3" style="368" hidden="1" customWidth="1"/>
    <col min="6766" max="7005" width="8.6640625" style="368" hidden="1" customWidth="1"/>
    <col min="7006" max="7011" width="14.88671875" style="368" hidden="1" customWidth="1"/>
    <col min="7012" max="7013" width="15.88671875" style="368" hidden="1" customWidth="1"/>
    <col min="7014" max="7019" width="16.109375" style="368" hidden="1" customWidth="1"/>
    <col min="7020" max="7020" width="6.109375" style="368" hidden="1" customWidth="1"/>
    <col min="7021" max="7021" width="3" style="368" hidden="1" customWidth="1"/>
    <col min="7022" max="7261" width="8.6640625" style="368" hidden="1" customWidth="1"/>
    <col min="7262" max="7267" width="14.88671875" style="368" hidden="1" customWidth="1"/>
    <col min="7268" max="7269" width="15.88671875" style="368" hidden="1" customWidth="1"/>
    <col min="7270" max="7275" width="16.109375" style="368" hidden="1" customWidth="1"/>
    <col min="7276" max="7276" width="6.109375" style="368" hidden="1" customWidth="1"/>
    <col min="7277" max="7277" width="3" style="368" hidden="1" customWidth="1"/>
    <col min="7278" max="7517" width="8.6640625" style="368" hidden="1" customWidth="1"/>
    <col min="7518" max="7523" width="14.88671875" style="368" hidden="1" customWidth="1"/>
    <col min="7524" max="7525" width="15.88671875" style="368" hidden="1" customWidth="1"/>
    <col min="7526" max="7531" width="16.109375" style="368" hidden="1" customWidth="1"/>
    <col min="7532" max="7532" width="6.109375" style="368" hidden="1" customWidth="1"/>
    <col min="7533" max="7533" width="3" style="368" hidden="1" customWidth="1"/>
    <col min="7534" max="7773" width="8.6640625" style="368" hidden="1" customWidth="1"/>
    <col min="7774" max="7779" width="14.88671875" style="368" hidden="1" customWidth="1"/>
    <col min="7780" max="7781" width="15.88671875" style="368" hidden="1" customWidth="1"/>
    <col min="7782" max="7787" width="16.109375" style="368" hidden="1" customWidth="1"/>
    <col min="7788" max="7788" width="6.109375" style="368" hidden="1" customWidth="1"/>
    <col min="7789" max="7789" width="3" style="368" hidden="1" customWidth="1"/>
    <col min="7790" max="8029" width="8.6640625" style="368" hidden="1" customWidth="1"/>
    <col min="8030" max="8035" width="14.88671875" style="368" hidden="1" customWidth="1"/>
    <col min="8036" max="8037" width="15.88671875" style="368" hidden="1" customWidth="1"/>
    <col min="8038" max="8043" width="16.109375" style="368" hidden="1" customWidth="1"/>
    <col min="8044" max="8044" width="6.109375" style="368" hidden="1" customWidth="1"/>
    <col min="8045" max="8045" width="3" style="368" hidden="1" customWidth="1"/>
    <col min="8046" max="8285" width="8.6640625" style="368" hidden="1" customWidth="1"/>
    <col min="8286" max="8291" width="14.88671875" style="368" hidden="1" customWidth="1"/>
    <col min="8292" max="8293" width="15.88671875" style="368" hidden="1" customWidth="1"/>
    <col min="8294" max="8299" width="16.109375" style="368" hidden="1" customWidth="1"/>
    <col min="8300" max="8300" width="6.109375" style="368" hidden="1" customWidth="1"/>
    <col min="8301" max="8301" width="3" style="368" hidden="1" customWidth="1"/>
    <col min="8302" max="8541" width="8.6640625" style="368" hidden="1" customWidth="1"/>
    <col min="8542" max="8547" width="14.88671875" style="368" hidden="1" customWidth="1"/>
    <col min="8548" max="8549" width="15.88671875" style="368" hidden="1" customWidth="1"/>
    <col min="8550" max="8555" width="16.109375" style="368" hidden="1" customWidth="1"/>
    <col min="8556" max="8556" width="6.109375" style="368" hidden="1" customWidth="1"/>
    <col min="8557" max="8557" width="3" style="368" hidden="1" customWidth="1"/>
    <col min="8558" max="8797" width="8.6640625" style="368" hidden="1" customWidth="1"/>
    <col min="8798" max="8803" width="14.88671875" style="368" hidden="1" customWidth="1"/>
    <col min="8804" max="8805" width="15.88671875" style="368" hidden="1" customWidth="1"/>
    <col min="8806" max="8811" width="16.109375" style="368" hidden="1" customWidth="1"/>
    <col min="8812" max="8812" width="6.109375" style="368" hidden="1" customWidth="1"/>
    <col min="8813" max="8813" width="3" style="368" hidden="1" customWidth="1"/>
    <col min="8814" max="9053" width="8.6640625" style="368" hidden="1" customWidth="1"/>
    <col min="9054" max="9059" width="14.88671875" style="368" hidden="1" customWidth="1"/>
    <col min="9060" max="9061" width="15.88671875" style="368" hidden="1" customWidth="1"/>
    <col min="9062" max="9067" width="16.109375" style="368" hidden="1" customWidth="1"/>
    <col min="9068" max="9068" width="6.109375" style="368" hidden="1" customWidth="1"/>
    <col min="9069" max="9069" width="3" style="368" hidden="1" customWidth="1"/>
    <col min="9070" max="9309" width="8.6640625" style="368" hidden="1" customWidth="1"/>
    <col min="9310" max="9315" width="14.88671875" style="368" hidden="1" customWidth="1"/>
    <col min="9316" max="9317" width="15.88671875" style="368" hidden="1" customWidth="1"/>
    <col min="9318" max="9323" width="16.109375" style="368" hidden="1" customWidth="1"/>
    <col min="9324" max="9324" width="6.109375" style="368" hidden="1" customWidth="1"/>
    <col min="9325" max="9325" width="3" style="368" hidden="1" customWidth="1"/>
    <col min="9326" max="9565" width="8.6640625" style="368" hidden="1" customWidth="1"/>
    <col min="9566" max="9571" width="14.88671875" style="368" hidden="1" customWidth="1"/>
    <col min="9572" max="9573" width="15.88671875" style="368" hidden="1" customWidth="1"/>
    <col min="9574" max="9579" width="16.109375" style="368" hidden="1" customWidth="1"/>
    <col min="9580" max="9580" width="6.109375" style="368" hidden="1" customWidth="1"/>
    <col min="9581" max="9581" width="3" style="368" hidden="1" customWidth="1"/>
    <col min="9582" max="9821" width="8.6640625" style="368" hidden="1" customWidth="1"/>
    <col min="9822" max="9827" width="14.88671875" style="368" hidden="1" customWidth="1"/>
    <col min="9828" max="9829" width="15.88671875" style="368" hidden="1" customWidth="1"/>
    <col min="9830" max="9835" width="16.109375" style="368" hidden="1" customWidth="1"/>
    <col min="9836" max="9836" width="6.109375" style="368" hidden="1" customWidth="1"/>
    <col min="9837" max="9837" width="3" style="368" hidden="1" customWidth="1"/>
    <col min="9838" max="10077" width="8.6640625" style="368" hidden="1" customWidth="1"/>
    <col min="10078" max="10083" width="14.88671875" style="368" hidden="1" customWidth="1"/>
    <col min="10084" max="10085" width="15.88671875" style="368" hidden="1" customWidth="1"/>
    <col min="10086" max="10091" width="16.109375" style="368" hidden="1" customWidth="1"/>
    <col min="10092" max="10092" width="6.109375" style="368" hidden="1" customWidth="1"/>
    <col min="10093" max="10093" width="3" style="368" hidden="1" customWidth="1"/>
    <col min="10094" max="10333" width="8.6640625" style="368" hidden="1" customWidth="1"/>
    <col min="10334" max="10339" width="14.88671875" style="368" hidden="1" customWidth="1"/>
    <col min="10340" max="10341" width="15.88671875" style="368" hidden="1" customWidth="1"/>
    <col min="10342" max="10347" width="16.109375" style="368" hidden="1" customWidth="1"/>
    <col min="10348" max="10348" width="6.109375" style="368" hidden="1" customWidth="1"/>
    <col min="10349" max="10349" width="3" style="368" hidden="1" customWidth="1"/>
    <col min="10350" max="10589" width="8.6640625" style="368" hidden="1" customWidth="1"/>
    <col min="10590" max="10595" width="14.88671875" style="368" hidden="1" customWidth="1"/>
    <col min="10596" max="10597" width="15.88671875" style="368" hidden="1" customWidth="1"/>
    <col min="10598" max="10603" width="16.109375" style="368" hidden="1" customWidth="1"/>
    <col min="10604" max="10604" width="6.109375" style="368" hidden="1" customWidth="1"/>
    <col min="10605" max="10605" width="3" style="368" hidden="1" customWidth="1"/>
    <col min="10606" max="10845" width="8.6640625" style="368" hidden="1" customWidth="1"/>
    <col min="10846" max="10851" width="14.88671875" style="368" hidden="1" customWidth="1"/>
    <col min="10852" max="10853" width="15.88671875" style="368" hidden="1" customWidth="1"/>
    <col min="10854" max="10859" width="16.109375" style="368" hidden="1" customWidth="1"/>
    <col min="10860" max="10860" width="6.109375" style="368" hidden="1" customWidth="1"/>
    <col min="10861" max="10861" width="3" style="368" hidden="1" customWidth="1"/>
    <col min="10862" max="11101" width="8.6640625" style="368" hidden="1" customWidth="1"/>
    <col min="11102" max="11107" width="14.88671875" style="368" hidden="1" customWidth="1"/>
    <col min="11108" max="11109" width="15.88671875" style="368" hidden="1" customWidth="1"/>
    <col min="11110" max="11115" width="16.109375" style="368" hidden="1" customWidth="1"/>
    <col min="11116" max="11116" width="6.109375" style="368" hidden="1" customWidth="1"/>
    <col min="11117" max="11117" width="3" style="368" hidden="1" customWidth="1"/>
    <col min="11118" max="11357" width="8.6640625" style="368" hidden="1" customWidth="1"/>
    <col min="11358" max="11363" width="14.88671875" style="368" hidden="1" customWidth="1"/>
    <col min="11364" max="11365" width="15.88671875" style="368" hidden="1" customWidth="1"/>
    <col min="11366" max="11371" width="16.109375" style="368" hidden="1" customWidth="1"/>
    <col min="11372" max="11372" width="6.109375" style="368" hidden="1" customWidth="1"/>
    <col min="11373" max="11373" width="3" style="368" hidden="1" customWidth="1"/>
    <col min="11374" max="11613" width="8.6640625" style="368" hidden="1" customWidth="1"/>
    <col min="11614" max="11619" width="14.88671875" style="368" hidden="1" customWidth="1"/>
    <col min="11620" max="11621" width="15.88671875" style="368" hidden="1" customWidth="1"/>
    <col min="11622" max="11627" width="16.109375" style="368" hidden="1" customWidth="1"/>
    <col min="11628" max="11628" width="6.109375" style="368" hidden="1" customWidth="1"/>
    <col min="11629" max="11629" width="3" style="368" hidden="1" customWidth="1"/>
    <col min="11630" max="11869" width="8.6640625" style="368" hidden="1" customWidth="1"/>
    <col min="11870" max="11875" width="14.88671875" style="368" hidden="1" customWidth="1"/>
    <col min="11876" max="11877" width="15.88671875" style="368" hidden="1" customWidth="1"/>
    <col min="11878" max="11883" width="16.109375" style="368" hidden="1" customWidth="1"/>
    <col min="11884" max="11884" width="6.109375" style="368" hidden="1" customWidth="1"/>
    <col min="11885" max="11885" width="3" style="368" hidden="1" customWidth="1"/>
    <col min="11886" max="12125" width="8.6640625" style="368" hidden="1" customWidth="1"/>
    <col min="12126" max="12131" width="14.88671875" style="368" hidden="1" customWidth="1"/>
    <col min="12132" max="12133" width="15.88671875" style="368" hidden="1" customWidth="1"/>
    <col min="12134" max="12139" width="16.109375" style="368" hidden="1" customWidth="1"/>
    <col min="12140" max="12140" width="6.109375" style="368" hidden="1" customWidth="1"/>
    <col min="12141" max="12141" width="3" style="368" hidden="1" customWidth="1"/>
    <col min="12142" max="12381" width="8.6640625" style="368" hidden="1" customWidth="1"/>
    <col min="12382" max="12387" width="14.88671875" style="368" hidden="1" customWidth="1"/>
    <col min="12388" max="12389" width="15.88671875" style="368" hidden="1" customWidth="1"/>
    <col min="12390" max="12395" width="16.109375" style="368" hidden="1" customWidth="1"/>
    <col min="12396" max="12396" width="6.109375" style="368" hidden="1" customWidth="1"/>
    <col min="12397" max="12397" width="3" style="368" hidden="1" customWidth="1"/>
    <col min="12398" max="12637" width="8.6640625" style="368" hidden="1" customWidth="1"/>
    <col min="12638" max="12643" width="14.88671875" style="368" hidden="1" customWidth="1"/>
    <col min="12644" max="12645" width="15.88671875" style="368" hidden="1" customWidth="1"/>
    <col min="12646" max="12651" width="16.109375" style="368" hidden="1" customWidth="1"/>
    <col min="12652" max="12652" width="6.109375" style="368" hidden="1" customWidth="1"/>
    <col min="12653" max="12653" width="3" style="368" hidden="1" customWidth="1"/>
    <col min="12654" max="12893" width="8.6640625" style="368" hidden="1" customWidth="1"/>
    <col min="12894" max="12899" width="14.88671875" style="368" hidden="1" customWidth="1"/>
    <col min="12900" max="12901" width="15.88671875" style="368" hidden="1" customWidth="1"/>
    <col min="12902" max="12907" width="16.109375" style="368" hidden="1" customWidth="1"/>
    <col min="12908" max="12908" width="6.109375" style="368" hidden="1" customWidth="1"/>
    <col min="12909" max="12909" width="3" style="368" hidden="1" customWidth="1"/>
    <col min="12910" max="13149" width="8.6640625" style="368" hidden="1" customWidth="1"/>
    <col min="13150" max="13155" width="14.88671875" style="368" hidden="1" customWidth="1"/>
    <col min="13156" max="13157" width="15.88671875" style="368" hidden="1" customWidth="1"/>
    <col min="13158" max="13163" width="16.109375" style="368" hidden="1" customWidth="1"/>
    <col min="13164" max="13164" width="6.109375" style="368" hidden="1" customWidth="1"/>
    <col min="13165" max="13165" width="3" style="368" hidden="1" customWidth="1"/>
    <col min="13166" max="13405" width="8.6640625" style="368" hidden="1" customWidth="1"/>
    <col min="13406" max="13411" width="14.88671875" style="368" hidden="1" customWidth="1"/>
    <col min="13412" max="13413" width="15.88671875" style="368" hidden="1" customWidth="1"/>
    <col min="13414" max="13419" width="16.109375" style="368" hidden="1" customWidth="1"/>
    <col min="13420" max="13420" width="6.109375" style="368" hidden="1" customWidth="1"/>
    <col min="13421" max="13421" width="3" style="368" hidden="1" customWidth="1"/>
    <col min="13422" max="13661" width="8.6640625" style="368" hidden="1" customWidth="1"/>
    <col min="13662" max="13667" width="14.88671875" style="368" hidden="1" customWidth="1"/>
    <col min="13668" max="13669" width="15.88671875" style="368" hidden="1" customWidth="1"/>
    <col min="13670" max="13675" width="16.109375" style="368" hidden="1" customWidth="1"/>
    <col min="13676" max="13676" width="6.109375" style="368" hidden="1" customWidth="1"/>
    <col min="13677" max="13677" width="3" style="368" hidden="1" customWidth="1"/>
    <col min="13678" max="13917" width="8.6640625" style="368" hidden="1" customWidth="1"/>
    <col min="13918" max="13923" width="14.88671875" style="368" hidden="1" customWidth="1"/>
    <col min="13924" max="13925" width="15.88671875" style="368" hidden="1" customWidth="1"/>
    <col min="13926" max="13931" width="16.109375" style="368" hidden="1" customWidth="1"/>
    <col min="13932" max="13932" width="6.109375" style="368" hidden="1" customWidth="1"/>
    <col min="13933" max="13933" width="3" style="368" hidden="1" customWidth="1"/>
    <col min="13934" max="14173" width="8.6640625" style="368" hidden="1" customWidth="1"/>
    <col min="14174" max="14179" width="14.88671875" style="368" hidden="1" customWidth="1"/>
    <col min="14180" max="14181" width="15.88671875" style="368" hidden="1" customWidth="1"/>
    <col min="14182" max="14187" width="16.109375" style="368" hidden="1" customWidth="1"/>
    <col min="14188" max="14188" width="6.109375" style="368" hidden="1" customWidth="1"/>
    <col min="14189" max="14189" width="3" style="368" hidden="1" customWidth="1"/>
    <col min="14190" max="14429" width="8.6640625" style="368" hidden="1" customWidth="1"/>
    <col min="14430" max="14435" width="14.88671875" style="368" hidden="1" customWidth="1"/>
    <col min="14436" max="14437" width="15.88671875" style="368" hidden="1" customWidth="1"/>
    <col min="14438" max="14443" width="16.109375" style="368" hidden="1" customWidth="1"/>
    <col min="14444" max="14444" width="6.109375" style="368" hidden="1" customWidth="1"/>
    <col min="14445" max="14445" width="3" style="368" hidden="1" customWidth="1"/>
    <col min="14446" max="14685" width="8.6640625" style="368" hidden="1" customWidth="1"/>
    <col min="14686" max="14691" width="14.88671875" style="368" hidden="1" customWidth="1"/>
    <col min="14692" max="14693" width="15.88671875" style="368" hidden="1" customWidth="1"/>
    <col min="14694" max="14699" width="16.109375" style="368" hidden="1" customWidth="1"/>
    <col min="14700" max="14700" width="6.109375" style="368" hidden="1" customWidth="1"/>
    <col min="14701" max="14701" width="3" style="368" hidden="1" customWidth="1"/>
    <col min="14702" max="14941" width="8.6640625" style="368" hidden="1" customWidth="1"/>
    <col min="14942" max="14947" width="14.88671875" style="368" hidden="1" customWidth="1"/>
    <col min="14948" max="14949" width="15.88671875" style="368" hidden="1" customWidth="1"/>
    <col min="14950" max="14955" width="16.109375" style="368" hidden="1" customWidth="1"/>
    <col min="14956" max="14956" width="6.109375" style="368" hidden="1" customWidth="1"/>
    <col min="14957" max="14957" width="3" style="368" hidden="1" customWidth="1"/>
    <col min="14958" max="15197" width="8.6640625" style="368" hidden="1" customWidth="1"/>
    <col min="15198" max="15203" width="14.88671875" style="368" hidden="1" customWidth="1"/>
    <col min="15204" max="15205" width="15.88671875" style="368" hidden="1" customWidth="1"/>
    <col min="15206" max="15211" width="16.109375" style="368" hidden="1" customWidth="1"/>
    <col min="15212" max="15212" width="6.109375" style="368" hidden="1" customWidth="1"/>
    <col min="15213" max="15213" width="3" style="368" hidden="1" customWidth="1"/>
    <col min="15214" max="15453" width="8.6640625" style="368" hidden="1" customWidth="1"/>
    <col min="15454" max="15459" width="14.88671875" style="368" hidden="1" customWidth="1"/>
    <col min="15460" max="15461" width="15.88671875" style="368" hidden="1" customWidth="1"/>
    <col min="15462" max="15467" width="16.109375" style="368" hidden="1" customWidth="1"/>
    <col min="15468" max="15468" width="6.109375" style="368" hidden="1" customWidth="1"/>
    <col min="15469" max="15469" width="3" style="368" hidden="1" customWidth="1"/>
    <col min="15470" max="15709" width="8.6640625" style="368" hidden="1" customWidth="1"/>
    <col min="15710" max="15715" width="14.88671875" style="368" hidden="1" customWidth="1"/>
    <col min="15716" max="15717" width="15.88671875" style="368" hidden="1" customWidth="1"/>
    <col min="15718" max="15723" width="16.109375" style="368" hidden="1" customWidth="1"/>
    <col min="15724" max="15724" width="6.109375" style="368" hidden="1" customWidth="1"/>
    <col min="15725" max="15725" width="3" style="368" hidden="1" customWidth="1"/>
    <col min="15726" max="15965" width="8.6640625" style="368" hidden="1" customWidth="1"/>
    <col min="15966" max="15971" width="14.88671875" style="368" hidden="1" customWidth="1"/>
    <col min="15972" max="15973" width="15.88671875" style="368" hidden="1" customWidth="1"/>
    <col min="15974" max="15979" width="16.109375" style="368" hidden="1" customWidth="1"/>
    <col min="15980" max="15980" width="6.109375" style="368" hidden="1" customWidth="1"/>
    <col min="15981" max="15981" width="3" style="368" hidden="1" customWidth="1"/>
    <col min="15982" max="16221" width="8.6640625" style="368" hidden="1" customWidth="1"/>
    <col min="16222" max="16227" width="14.88671875" style="368" hidden="1" customWidth="1"/>
    <col min="16228" max="16229" width="15.88671875" style="368" hidden="1" customWidth="1"/>
    <col min="16230" max="16235" width="16.109375" style="368" hidden="1" customWidth="1"/>
    <col min="16236" max="16236" width="6.109375" style="368" hidden="1" customWidth="1"/>
    <col min="16237" max="16237" width="3" style="368" hidden="1" customWidth="1"/>
    <col min="16238" max="16384" width="8.6640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7"/>
      <c r="DE4" s="1107"/>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7"/>
      <c r="DE5" s="1107"/>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7"/>
      <c r="DE6" s="1107"/>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7"/>
      <c r="DE7" s="1107"/>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7"/>
      <c r="DE8" s="1107"/>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7"/>
      <c r="DE9" s="1107"/>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7"/>
      <c r="DE10" s="1107"/>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7"/>
      <c r="DE11" s="1107"/>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7"/>
      <c r="DE12" s="1107"/>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7"/>
      <c r="DE13" s="1107"/>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7"/>
      <c r="DE14" s="1107"/>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7"/>
      <c r="DE15" s="1107"/>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7"/>
      <c r="DE16" s="1107"/>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7"/>
      <c r="DE17" s="1107"/>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7"/>
      <c r="DE18" s="1107"/>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0"/>
    </row>
    <row r="22" spans="1:351" ht="17.25">
      <c r="B22" s="755"/>
      <c r="MM22" s="1110"/>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554</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564</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565</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4"/>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5"/>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5"/>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5"/>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6"/>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173</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534</v>
      </c>
      <c r="BQ50" s="1098"/>
      <c r="BR50" s="1098"/>
      <c r="BS50" s="1098"/>
      <c r="BT50" s="1098"/>
      <c r="BU50" s="1098"/>
      <c r="BV50" s="1098"/>
      <c r="BW50" s="1098"/>
      <c r="BX50" s="1098" t="s">
        <v>535</v>
      </c>
      <c r="BY50" s="1098"/>
      <c r="BZ50" s="1098"/>
      <c r="CA50" s="1098"/>
      <c r="CB50" s="1098"/>
      <c r="CC50" s="1098"/>
      <c r="CD50" s="1098"/>
      <c r="CE50" s="1098"/>
      <c r="CF50" s="1098" t="s">
        <v>458</v>
      </c>
      <c r="CG50" s="1098"/>
      <c r="CH50" s="1098"/>
      <c r="CI50" s="1098"/>
      <c r="CJ50" s="1098"/>
      <c r="CK50" s="1098"/>
      <c r="CL50" s="1098"/>
      <c r="CM50" s="1098"/>
      <c r="CN50" s="1098" t="s">
        <v>537</v>
      </c>
      <c r="CO50" s="1098"/>
      <c r="CP50" s="1098"/>
      <c r="CQ50" s="1098"/>
      <c r="CR50" s="1098"/>
      <c r="CS50" s="1098"/>
      <c r="CT50" s="1098"/>
      <c r="CU50" s="1098"/>
      <c r="CV50" s="1098" t="s">
        <v>538</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566</v>
      </c>
      <c r="AO51" s="1097"/>
      <c r="AP51" s="1097"/>
      <c r="AQ51" s="1097"/>
      <c r="AR51" s="1097"/>
      <c r="AS51" s="1097"/>
      <c r="AT51" s="1097"/>
      <c r="AU51" s="1097"/>
      <c r="AV51" s="1097"/>
      <c r="AW51" s="1097"/>
      <c r="AX51" s="1097"/>
      <c r="AY51" s="1097"/>
      <c r="AZ51" s="1097"/>
      <c r="BA51" s="1097"/>
      <c r="BB51" s="1097" t="s">
        <v>562</v>
      </c>
      <c r="BC51" s="1097"/>
      <c r="BD51" s="1097"/>
      <c r="BE51" s="1097"/>
      <c r="BF51" s="1097"/>
      <c r="BG51" s="1097"/>
      <c r="BH51" s="1097"/>
      <c r="BI51" s="1097"/>
      <c r="BJ51" s="1097"/>
      <c r="BK51" s="1097"/>
      <c r="BL51" s="1097"/>
      <c r="BM51" s="1097"/>
      <c r="BN51" s="1097"/>
      <c r="BO51" s="1097"/>
      <c r="BP51" s="1102"/>
      <c r="BQ51" s="1103"/>
      <c r="BR51" s="1103"/>
      <c r="BS51" s="1103"/>
      <c r="BT51" s="1103"/>
      <c r="BU51" s="1103"/>
      <c r="BV51" s="1103"/>
      <c r="BW51" s="1103"/>
      <c r="BX51" s="1103">
        <v>52.5</v>
      </c>
      <c r="BY51" s="1103"/>
      <c r="BZ51" s="1103"/>
      <c r="CA51" s="1103"/>
      <c r="CB51" s="1103"/>
      <c r="CC51" s="1103"/>
      <c r="CD51" s="1103"/>
      <c r="CE51" s="1103"/>
      <c r="CF51" s="1103">
        <v>46.6</v>
      </c>
      <c r="CG51" s="1103"/>
      <c r="CH51" s="1103"/>
      <c r="CI51" s="1103"/>
      <c r="CJ51" s="1103"/>
      <c r="CK51" s="1103"/>
      <c r="CL51" s="1103"/>
      <c r="CM51" s="1103"/>
      <c r="CN51" s="1103">
        <v>38.1</v>
      </c>
      <c r="CO51" s="1103"/>
      <c r="CP51" s="1103"/>
      <c r="CQ51" s="1103"/>
      <c r="CR51" s="1103"/>
      <c r="CS51" s="1103"/>
      <c r="CT51" s="1103"/>
      <c r="CU51" s="1103"/>
      <c r="CV51" s="1103">
        <v>31.4</v>
      </c>
      <c r="CW51" s="1103"/>
      <c r="CX51" s="1103"/>
      <c r="CY51" s="1103"/>
      <c r="CZ51" s="1103"/>
      <c r="DA51" s="1103"/>
      <c r="DB51" s="1103"/>
      <c r="DC51" s="1103"/>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568</v>
      </c>
      <c r="BC53" s="1097"/>
      <c r="BD53" s="1097"/>
      <c r="BE53" s="1097"/>
      <c r="BF53" s="1097"/>
      <c r="BG53" s="1097"/>
      <c r="BH53" s="1097"/>
      <c r="BI53" s="1097"/>
      <c r="BJ53" s="1097"/>
      <c r="BK53" s="1097"/>
      <c r="BL53" s="1097"/>
      <c r="BM53" s="1097"/>
      <c r="BN53" s="1097"/>
      <c r="BO53" s="1097"/>
      <c r="BP53" s="1102"/>
      <c r="BQ53" s="1103"/>
      <c r="BR53" s="1103"/>
      <c r="BS53" s="1103"/>
      <c r="BT53" s="1103"/>
      <c r="BU53" s="1103"/>
      <c r="BV53" s="1103"/>
      <c r="BW53" s="1103"/>
      <c r="BX53" s="1103">
        <v>56.2</v>
      </c>
      <c r="BY53" s="1103"/>
      <c r="BZ53" s="1103"/>
      <c r="CA53" s="1103"/>
      <c r="CB53" s="1103"/>
      <c r="CC53" s="1103"/>
      <c r="CD53" s="1103"/>
      <c r="CE53" s="1103"/>
      <c r="CF53" s="1103">
        <v>57.6</v>
      </c>
      <c r="CG53" s="1103"/>
      <c r="CH53" s="1103"/>
      <c r="CI53" s="1103"/>
      <c r="CJ53" s="1103"/>
      <c r="CK53" s="1103"/>
      <c r="CL53" s="1103"/>
      <c r="CM53" s="1103"/>
      <c r="CN53" s="1103">
        <v>59.4</v>
      </c>
      <c r="CO53" s="1103"/>
      <c r="CP53" s="1103"/>
      <c r="CQ53" s="1103"/>
      <c r="CR53" s="1103"/>
      <c r="CS53" s="1103"/>
      <c r="CT53" s="1103"/>
      <c r="CU53" s="1103"/>
      <c r="CV53" s="1103">
        <v>60.7</v>
      </c>
      <c r="CW53" s="1103"/>
      <c r="CX53" s="1103"/>
      <c r="CY53" s="1103"/>
      <c r="CZ53" s="1103"/>
      <c r="DA53" s="1103"/>
      <c r="DB53" s="1103"/>
      <c r="DC53" s="1103"/>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3"/>
      <c r="B55" s="755"/>
      <c r="G55" s="1073"/>
      <c r="H55" s="1073"/>
      <c r="I55" s="1073"/>
      <c r="J55" s="1073"/>
      <c r="K55" s="1082"/>
      <c r="L55" s="1082"/>
      <c r="M55" s="1082"/>
      <c r="N55" s="1082"/>
      <c r="AN55" s="1098" t="s">
        <v>60</v>
      </c>
      <c r="AO55" s="1098"/>
      <c r="AP55" s="1098"/>
      <c r="AQ55" s="1098"/>
      <c r="AR55" s="1098"/>
      <c r="AS55" s="1098"/>
      <c r="AT55" s="1098"/>
      <c r="AU55" s="1098"/>
      <c r="AV55" s="1098"/>
      <c r="AW55" s="1098"/>
      <c r="AX55" s="1098"/>
      <c r="AY55" s="1098"/>
      <c r="AZ55" s="1098"/>
      <c r="BA55" s="1098"/>
      <c r="BB55" s="1097" t="s">
        <v>562</v>
      </c>
      <c r="BC55" s="1097"/>
      <c r="BD55" s="1097"/>
      <c r="BE55" s="1097"/>
      <c r="BF55" s="1097"/>
      <c r="BG55" s="1097"/>
      <c r="BH55" s="1097"/>
      <c r="BI55" s="1097"/>
      <c r="BJ55" s="1097"/>
      <c r="BK55" s="1097"/>
      <c r="BL55" s="1097"/>
      <c r="BM55" s="1097"/>
      <c r="BN55" s="1097"/>
      <c r="BO55" s="1097"/>
      <c r="BP55" s="1102"/>
      <c r="BQ55" s="1103"/>
      <c r="BR55" s="1103"/>
      <c r="BS55" s="1103"/>
      <c r="BT55" s="1103"/>
      <c r="BU55" s="1103"/>
      <c r="BV55" s="1103"/>
      <c r="BW55" s="1103"/>
      <c r="BX55" s="1103">
        <v>51.4</v>
      </c>
      <c r="BY55" s="1103"/>
      <c r="BZ55" s="1103"/>
      <c r="CA55" s="1103"/>
      <c r="CB55" s="1103"/>
      <c r="CC55" s="1103"/>
      <c r="CD55" s="1103"/>
      <c r="CE55" s="1103"/>
      <c r="CF55" s="1103">
        <v>46.8</v>
      </c>
      <c r="CG55" s="1103"/>
      <c r="CH55" s="1103"/>
      <c r="CI55" s="1103"/>
      <c r="CJ55" s="1103"/>
      <c r="CK55" s="1103"/>
      <c r="CL55" s="1103"/>
      <c r="CM55" s="1103"/>
      <c r="CN55" s="1103">
        <v>48.4</v>
      </c>
      <c r="CO55" s="1103"/>
      <c r="CP55" s="1103"/>
      <c r="CQ55" s="1103"/>
      <c r="CR55" s="1103"/>
      <c r="CS55" s="1103"/>
      <c r="CT55" s="1103"/>
      <c r="CU55" s="1103"/>
      <c r="CV55" s="1103">
        <v>43</v>
      </c>
      <c r="CW55" s="1103"/>
      <c r="CX55" s="1103"/>
      <c r="CY55" s="1103"/>
      <c r="CZ55" s="1103"/>
      <c r="DA55" s="1103"/>
      <c r="DB55" s="1103"/>
      <c r="DC55" s="1103"/>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568</v>
      </c>
      <c r="BC57" s="1097"/>
      <c r="BD57" s="1097"/>
      <c r="BE57" s="1097"/>
      <c r="BF57" s="1097"/>
      <c r="BG57" s="1097"/>
      <c r="BH57" s="1097"/>
      <c r="BI57" s="1097"/>
      <c r="BJ57" s="1097"/>
      <c r="BK57" s="1097"/>
      <c r="BL57" s="1097"/>
      <c r="BM57" s="1097"/>
      <c r="BN57" s="1097"/>
      <c r="BO57" s="1097"/>
      <c r="BP57" s="1102"/>
      <c r="BQ57" s="1103"/>
      <c r="BR57" s="1103"/>
      <c r="BS57" s="1103"/>
      <c r="BT57" s="1103"/>
      <c r="BU57" s="1103"/>
      <c r="BV57" s="1103"/>
      <c r="BW57" s="1103"/>
      <c r="BX57" s="1103">
        <v>59.8</v>
      </c>
      <c r="BY57" s="1103"/>
      <c r="BZ57" s="1103"/>
      <c r="CA57" s="1103"/>
      <c r="CB57" s="1103"/>
      <c r="CC57" s="1103"/>
      <c r="CD57" s="1103"/>
      <c r="CE57" s="1103"/>
      <c r="CF57" s="1103">
        <v>61.4</v>
      </c>
      <c r="CG57" s="1103"/>
      <c r="CH57" s="1103"/>
      <c r="CI57" s="1103"/>
      <c r="CJ57" s="1103"/>
      <c r="CK57" s="1103"/>
      <c r="CL57" s="1103"/>
      <c r="CM57" s="1103"/>
      <c r="CN57" s="1103">
        <v>61.4</v>
      </c>
      <c r="CO57" s="1103"/>
      <c r="CP57" s="1103"/>
      <c r="CQ57" s="1103"/>
      <c r="CR57" s="1103"/>
      <c r="CS57" s="1103"/>
      <c r="CT57" s="1103"/>
      <c r="CU57" s="1103"/>
      <c r="CV57" s="1103">
        <v>62.5</v>
      </c>
      <c r="CW57" s="1103"/>
      <c r="CX57" s="1103"/>
      <c r="CY57" s="1103"/>
      <c r="CZ57" s="1103"/>
      <c r="DA57" s="1103"/>
      <c r="DB57" s="1103"/>
      <c r="DC57" s="1103"/>
      <c r="DD57" s="1108"/>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8"/>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8"/>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9"/>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344</v>
      </c>
    </row>
    <row r="64" spans="1:109">
      <c r="B64" s="755"/>
      <c r="G64" s="1072"/>
      <c r="N64" s="1092"/>
      <c r="AM64" s="1072"/>
      <c r="AN64" s="1072" t="s">
        <v>564</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567</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4"/>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5"/>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5"/>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5"/>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6"/>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173</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534</v>
      </c>
      <c r="BQ72" s="1098"/>
      <c r="BR72" s="1098"/>
      <c r="BS72" s="1098"/>
      <c r="BT72" s="1098"/>
      <c r="BU72" s="1098"/>
      <c r="BV72" s="1098"/>
      <c r="BW72" s="1098"/>
      <c r="BX72" s="1098" t="s">
        <v>535</v>
      </c>
      <c r="BY72" s="1098"/>
      <c r="BZ72" s="1098"/>
      <c r="CA72" s="1098"/>
      <c r="CB72" s="1098"/>
      <c r="CC72" s="1098"/>
      <c r="CD72" s="1098"/>
      <c r="CE72" s="1098"/>
      <c r="CF72" s="1098" t="s">
        <v>458</v>
      </c>
      <c r="CG72" s="1098"/>
      <c r="CH72" s="1098"/>
      <c r="CI72" s="1098"/>
      <c r="CJ72" s="1098"/>
      <c r="CK72" s="1098"/>
      <c r="CL72" s="1098"/>
      <c r="CM72" s="1098"/>
      <c r="CN72" s="1098" t="s">
        <v>537</v>
      </c>
      <c r="CO72" s="1098"/>
      <c r="CP72" s="1098"/>
      <c r="CQ72" s="1098"/>
      <c r="CR72" s="1098"/>
      <c r="CS72" s="1098"/>
      <c r="CT72" s="1098"/>
      <c r="CU72" s="1098"/>
      <c r="CV72" s="1098" t="s">
        <v>538</v>
      </c>
      <c r="CW72" s="1098"/>
      <c r="CX72" s="1098"/>
      <c r="CY72" s="1098"/>
      <c r="CZ72" s="1098"/>
      <c r="DA72" s="1098"/>
      <c r="DB72" s="1098"/>
      <c r="DC72" s="1098"/>
    </row>
    <row r="73" spans="2:107">
      <c r="B73" s="755"/>
      <c r="G73" s="1074"/>
      <c r="H73" s="1074"/>
      <c r="I73" s="1074"/>
      <c r="J73" s="1074"/>
      <c r="K73" s="1084"/>
      <c r="L73" s="1084"/>
      <c r="M73" s="1084"/>
      <c r="N73" s="1084"/>
      <c r="AM73" s="1076"/>
      <c r="AN73" s="1097" t="s">
        <v>566</v>
      </c>
      <c r="AO73" s="1097"/>
      <c r="AP73" s="1097"/>
      <c r="AQ73" s="1097"/>
      <c r="AR73" s="1097"/>
      <c r="AS73" s="1097"/>
      <c r="AT73" s="1097"/>
      <c r="AU73" s="1097"/>
      <c r="AV73" s="1097"/>
      <c r="AW73" s="1097"/>
      <c r="AX73" s="1097"/>
      <c r="AY73" s="1097"/>
      <c r="AZ73" s="1097"/>
      <c r="BA73" s="1097"/>
      <c r="BB73" s="1097" t="s">
        <v>562</v>
      </c>
      <c r="BC73" s="1097"/>
      <c r="BD73" s="1097"/>
      <c r="BE73" s="1097"/>
      <c r="BF73" s="1097"/>
      <c r="BG73" s="1097"/>
      <c r="BH73" s="1097"/>
      <c r="BI73" s="1097"/>
      <c r="BJ73" s="1097"/>
      <c r="BK73" s="1097"/>
      <c r="BL73" s="1097"/>
      <c r="BM73" s="1097"/>
      <c r="BN73" s="1097"/>
      <c r="BO73" s="1097"/>
      <c r="BP73" s="1103">
        <v>60.6</v>
      </c>
      <c r="BQ73" s="1103"/>
      <c r="BR73" s="1103"/>
      <c r="BS73" s="1103"/>
      <c r="BT73" s="1103"/>
      <c r="BU73" s="1103"/>
      <c r="BV73" s="1103"/>
      <c r="BW73" s="1103"/>
      <c r="BX73" s="1103">
        <v>52.5</v>
      </c>
      <c r="BY73" s="1103"/>
      <c r="BZ73" s="1103"/>
      <c r="CA73" s="1103"/>
      <c r="CB73" s="1103"/>
      <c r="CC73" s="1103"/>
      <c r="CD73" s="1103"/>
      <c r="CE73" s="1103"/>
      <c r="CF73" s="1103">
        <v>46.6</v>
      </c>
      <c r="CG73" s="1103"/>
      <c r="CH73" s="1103"/>
      <c r="CI73" s="1103"/>
      <c r="CJ73" s="1103"/>
      <c r="CK73" s="1103"/>
      <c r="CL73" s="1103"/>
      <c r="CM73" s="1103"/>
      <c r="CN73" s="1103">
        <v>38.1</v>
      </c>
      <c r="CO73" s="1103"/>
      <c r="CP73" s="1103"/>
      <c r="CQ73" s="1103"/>
      <c r="CR73" s="1103"/>
      <c r="CS73" s="1103"/>
      <c r="CT73" s="1103"/>
      <c r="CU73" s="1103"/>
      <c r="CV73" s="1103">
        <v>31.4</v>
      </c>
      <c r="CW73" s="1103"/>
      <c r="CX73" s="1103"/>
      <c r="CY73" s="1103"/>
      <c r="CZ73" s="1103"/>
      <c r="DA73" s="1103"/>
      <c r="DB73" s="1103"/>
      <c r="DC73" s="1103"/>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422</v>
      </c>
      <c r="BC75" s="1097"/>
      <c r="BD75" s="1097"/>
      <c r="BE75" s="1097"/>
      <c r="BF75" s="1097"/>
      <c r="BG75" s="1097"/>
      <c r="BH75" s="1097"/>
      <c r="BI75" s="1097"/>
      <c r="BJ75" s="1097"/>
      <c r="BK75" s="1097"/>
      <c r="BL75" s="1097"/>
      <c r="BM75" s="1097"/>
      <c r="BN75" s="1097"/>
      <c r="BO75" s="1097"/>
      <c r="BP75" s="1103">
        <v>8.3000000000000007</v>
      </c>
      <c r="BQ75" s="1103"/>
      <c r="BR75" s="1103"/>
      <c r="BS75" s="1103"/>
      <c r="BT75" s="1103"/>
      <c r="BU75" s="1103"/>
      <c r="BV75" s="1103"/>
      <c r="BW75" s="1103"/>
      <c r="BX75" s="1103">
        <v>7.5</v>
      </c>
      <c r="BY75" s="1103"/>
      <c r="BZ75" s="1103"/>
      <c r="CA75" s="1103"/>
      <c r="CB75" s="1103"/>
      <c r="CC75" s="1103"/>
      <c r="CD75" s="1103"/>
      <c r="CE75" s="1103"/>
      <c r="CF75" s="1103">
        <v>7.7</v>
      </c>
      <c r="CG75" s="1103"/>
      <c r="CH75" s="1103"/>
      <c r="CI75" s="1103"/>
      <c r="CJ75" s="1103"/>
      <c r="CK75" s="1103"/>
      <c r="CL75" s="1103"/>
      <c r="CM75" s="1103"/>
      <c r="CN75" s="1103">
        <v>8.4</v>
      </c>
      <c r="CO75" s="1103"/>
      <c r="CP75" s="1103"/>
      <c r="CQ75" s="1103"/>
      <c r="CR75" s="1103"/>
      <c r="CS75" s="1103"/>
      <c r="CT75" s="1103"/>
      <c r="CU75" s="1103"/>
      <c r="CV75" s="1103">
        <v>8.9</v>
      </c>
      <c r="CW75" s="1103"/>
      <c r="CX75" s="1103"/>
      <c r="CY75" s="1103"/>
      <c r="CZ75" s="1103"/>
      <c r="DA75" s="1103"/>
      <c r="DB75" s="1103"/>
      <c r="DC75" s="1103"/>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5"/>
      <c r="G77" s="1073"/>
      <c r="H77" s="1073"/>
      <c r="I77" s="1073"/>
      <c r="J77" s="1073"/>
      <c r="K77" s="1084"/>
      <c r="L77" s="1084"/>
      <c r="M77" s="1084"/>
      <c r="N77" s="1084"/>
      <c r="AN77" s="1098" t="s">
        <v>60</v>
      </c>
      <c r="AO77" s="1098"/>
      <c r="AP77" s="1098"/>
      <c r="AQ77" s="1098"/>
      <c r="AR77" s="1098"/>
      <c r="AS77" s="1098"/>
      <c r="AT77" s="1098"/>
      <c r="AU77" s="1098"/>
      <c r="AV77" s="1098"/>
      <c r="AW77" s="1098"/>
      <c r="AX77" s="1098"/>
      <c r="AY77" s="1098"/>
      <c r="AZ77" s="1098"/>
      <c r="BA77" s="1098"/>
      <c r="BB77" s="1097" t="s">
        <v>562</v>
      </c>
      <c r="BC77" s="1097"/>
      <c r="BD77" s="1097"/>
      <c r="BE77" s="1097"/>
      <c r="BF77" s="1097"/>
      <c r="BG77" s="1097"/>
      <c r="BH77" s="1097"/>
      <c r="BI77" s="1097"/>
      <c r="BJ77" s="1097"/>
      <c r="BK77" s="1097"/>
      <c r="BL77" s="1097"/>
      <c r="BM77" s="1097"/>
      <c r="BN77" s="1097"/>
      <c r="BO77" s="1097"/>
      <c r="BP77" s="1103">
        <v>58.9</v>
      </c>
      <c r="BQ77" s="1103"/>
      <c r="BR77" s="1103"/>
      <c r="BS77" s="1103"/>
      <c r="BT77" s="1103"/>
      <c r="BU77" s="1103"/>
      <c r="BV77" s="1103"/>
      <c r="BW77" s="1103"/>
      <c r="BX77" s="1103">
        <v>51.4</v>
      </c>
      <c r="BY77" s="1103"/>
      <c r="BZ77" s="1103"/>
      <c r="CA77" s="1103"/>
      <c r="CB77" s="1103"/>
      <c r="CC77" s="1103"/>
      <c r="CD77" s="1103"/>
      <c r="CE77" s="1103"/>
      <c r="CF77" s="1103">
        <v>46.8</v>
      </c>
      <c r="CG77" s="1103"/>
      <c r="CH77" s="1103"/>
      <c r="CI77" s="1103"/>
      <c r="CJ77" s="1103"/>
      <c r="CK77" s="1103"/>
      <c r="CL77" s="1103"/>
      <c r="CM77" s="1103"/>
      <c r="CN77" s="1103">
        <v>48.4</v>
      </c>
      <c r="CO77" s="1103"/>
      <c r="CP77" s="1103"/>
      <c r="CQ77" s="1103"/>
      <c r="CR77" s="1103"/>
      <c r="CS77" s="1103"/>
      <c r="CT77" s="1103"/>
      <c r="CU77" s="1103"/>
      <c r="CV77" s="1103">
        <v>43</v>
      </c>
      <c r="CW77" s="1103"/>
      <c r="CX77" s="1103"/>
      <c r="CY77" s="1103"/>
      <c r="CZ77" s="1103"/>
      <c r="DA77" s="1103"/>
      <c r="DB77" s="1103"/>
      <c r="DC77" s="1103"/>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422</v>
      </c>
      <c r="BC79" s="1097"/>
      <c r="BD79" s="1097"/>
      <c r="BE79" s="1097"/>
      <c r="BF79" s="1097"/>
      <c r="BG79" s="1097"/>
      <c r="BH79" s="1097"/>
      <c r="BI79" s="1097"/>
      <c r="BJ79" s="1097"/>
      <c r="BK79" s="1097"/>
      <c r="BL79" s="1097"/>
      <c r="BM79" s="1097"/>
      <c r="BN79" s="1097"/>
      <c r="BO79" s="1097"/>
      <c r="BP79" s="1103">
        <v>10.8</v>
      </c>
      <c r="BQ79" s="1103"/>
      <c r="BR79" s="1103"/>
      <c r="BS79" s="1103"/>
      <c r="BT79" s="1103"/>
      <c r="BU79" s="1103"/>
      <c r="BV79" s="1103"/>
      <c r="BW79" s="1103"/>
      <c r="BX79" s="1103">
        <v>10.199999999999999</v>
      </c>
      <c r="BY79" s="1103"/>
      <c r="BZ79" s="1103"/>
      <c r="CA79" s="1103"/>
      <c r="CB79" s="1103"/>
      <c r="CC79" s="1103"/>
      <c r="CD79" s="1103"/>
      <c r="CE79" s="1103"/>
      <c r="CF79" s="1103">
        <v>9.9</v>
      </c>
      <c r="CG79" s="1103"/>
      <c r="CH79" s="1103"/>
      <c r="CI79" s="1103"/>
      <c r="CJ79" s="1103"/>
      <c r="CK79" s="1103"/>
      <c r="CL79" s="1103"/>
      <c r="CM79" s="1103"/>
      <c r="CN79" s="1103">
        <v>9.9</v>
      </c>
      <c r="CO79" s="1103"/>
      <c r="CP79" s="1103"/>
      <c r="CQ79" s="1103"/>
      <c r="CR79" s="1103"/>
      <c r="CS79" s="1103"/>
      <c r="CT79" s="1103"/>
      <c r="CU79" s="1103"/>
      <c r="CV79" s="1103">
        <v>9.9</v>
      </c>
      <c r="CW79" s="1103"/>
      <c r="CX79" s="1103"/>
      <c r="CY79" s="1103"/>
      <c r="CZ79" s="1103"/>
      <c r="DA79" s="1103"/>
      <c r="DB79" s="1103"/>
      <c r="DC79" s="1103"/>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hjMZcQb3dKKVsUS+kL/qfXfcXTplms7AWMLOiOB/lwwNy+bc9ZieJfl8GPOoKAVhC+kS+NGXKP7wwpCKQTO0IQ==" saltValue="SRgJMd2GwsYfao3NWjUn1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vFanI4yeYsiM8XTM8NyqqvMQ9VRE+AcDCNqVz+8/eHiyyBUqHXltihpTS0TcuBj8bGbnfGUQR/1ZihsU0KpNYQ==" saltValue="GY2GU+7Oqn0Qz7jez0nYh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zXtrZPN+wIGPzpQuzslnzK/8xwVmBJwkjnCaJs6oPSPSKufddOIUlZJhus4T+lOlcjs8FGmTCH7bQavSb90qNA==" saltValue="EJRSqUhOjRw5MsDnoFDuR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税務町民課_柴田 秀昭</cp:lastModifiedBy>
  <dcterms:created xsi:type="dcterms:W3CDTF">2021-02-05T01:03:12Z</dcterms:created>
  <dcterms:modified xsi:type="dcterms:W3CDTF">2023-03-06T02:39:29Z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3.1.4.0</vt:lpwstr>
    </vt:vector>
  </property>
  <property fmtid="{DCFEDD21-7773-49B2-8022-6FC58DB5260B}" pid="3" name="LastSavedVersion">
    <vt:lpwstr>3.1.10.0</vt:lpwstr>
  </property>
  <property fmtid="{DCFEDD21-7773-49B2-8022-6FC58DB5260B}" pid="4" name="LastSavedDate">
    <vt:filetime>2023-03-06T02:39:29Z</vt:filetime>
  </property>
</Properties>
</file>