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3524fs001\共有\総務課\02 財政係\05_決算統計関係\02_公営企業関係\98_調査・雑件\R5\20240117_公営企業に係る経営比較分析表（令和４年度決算）の分析等\03_回答\"/>
    </mc:Choice>
  </mc:AlternateContent>
  <workbookProtection workbookAlgorithmName="SHA-512" workbookHashValue="HZpfCiJUrTlW4isDsL14EzHK6gf3ZDBu3A9pR8aWrtA7TKoTx+BZ7f4XvzMUGmBSno8UjJBRR3BU/nMF3ua7Rw==" workbookSaltValue="m44ELmINEuRbKskup2TsW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<sst xmlns="http://schemas.openxmlformats.org/spreadsheetml/2006/main" count="228" uniqueCount="114">
  <si>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</si>
  <si>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</si>
  <si>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</si>
  <si>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</si>
  <si>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</si>
  <si>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</si>
  <si>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</si>
  <si>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</si>
  <si>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</si>
  <si>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</si>
  <si>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</si>
  <si>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</si>
  <si>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</si>
  <si>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</si>
  <si>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</si>
  <si>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</si>
  <si>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</si>
  <si>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</si>
  <si>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</si>
  <si>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</si>
  <si>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</si>
  <si>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</si>
  <si>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</si>
  <si>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</si>
  <si>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</si>
  <si>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</si>
  <si>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</si>
  <si>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</si>
  <si>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</si>
  <si>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</si>
  <si>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</si>
  <si>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</si>
  <si>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</si>
  <si>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</si>
  <si>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</si>
  <si>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</si>
  <si>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</si>
  <si>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</si>
  <si>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</si>
  <si>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</si>
  <si>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</si>
  <si>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</si>
  <si>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</si>
  <si>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</si>
  <si>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</si>
  <si>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</si>
  <si>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</si>
  <si>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</si>
  <si>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</si>
  <si>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</si>
  <si>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</si>
  <si>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</si>
  <si>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</si>
  <si>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</si>
  <si>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</si>
  <si>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</si>
  <si>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</si>
  <si>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</si>
  <si>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</si>
  <si>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</si>
  <si>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</si>
  <si>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</si>
  <si>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</si>
  <si>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</si>
  <si>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</si>
  <si>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</si>
  <si>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</si>
  <si>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</si>
  <si>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</si>
  <si>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</si>
  <si>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</si>
  <si>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</si>
  <si>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</si>
  <si>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</si>
  <si>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</si>
  <si>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</si>
  <si>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</si>
  <si>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</si>
  <si>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</si>
  <si>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</si>
  <si>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</si>
  <si>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</si>
  <si>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</si>
  <si>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</si>
  <si>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</si>
  <si>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</si>
  <si>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</si>
  <si>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</si>
  <si>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</si>
  <si>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</si>
  <si>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</si>
  <si>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</si>
  <si>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</si>
  <si>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</si>
  <si>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</si>
  <si>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</si>
  <si>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</si>
  <si>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</si>
  <si>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</si>
  <si>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</si>
  <si>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</si>
  <si>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</si>
  <si>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</si>
  <si>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</si>
  <si>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</si>
  <si>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</si>
  <si>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</si>
  <si>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</si>
  <si>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</si>
  <si>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</si>
  <si>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</si>
  <si>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水道施設も多く管路延長も長いことから有形固定資産減価償却率及び管路経年化率の数値が高い水準で推移しており、今後も計画的な投資を行う必要がある。
　また、管路更新率については令和元年度より国庫補助事業を活用しながら耐震化工事を行っており、令和４年度は前年度と比較して大きく改善した。耐震化工事を今後も継続していく予定であるため今後も当該値について改善する見込みである。</t>
    <rPh sb="1" eb="3">
      <t>スイドウ</t>
    </rPh>
    <rPh sb="3" eb="5">
      <t>シセツ</t>
    </rPh>
    <rPh sb="6" eb="7">
      <t>オオ</t>
    </rPh>
    <rPh sb="8" eb="10">
      <t>カンロ</t>
    </rPh>
    <rPh sb="10" eb="12">
      <t>エンチョウ</t>
    </rPh>
    <rPh sb="13" eb="14">
      <t>ナガ</t>
    </rPh>
    <rPh sb="19" eb="25">
      <t>ユウケイコテイシサン</t>
    </rPh>
    <rPh sb="25" eb="29">
      <t>ゲンカショウキャク</t>
    </rPh>
    <rPh sb="29" eb="30">
      <t>リツ</t>
    </rPh>
    <rPh sb="30" eb="31">
      <t>オヨ</t>
    </rPh>
    <rPh sb="32" eb="34">
      <t>カンロ</t>
    </rPh>
    <rPh sb="34" eb="37">
      <t>ケイネンカ</t>
    </rPh>
    <rPh sb="37" eb="38">
      <t>リツ</t>
    </rPh>
    <rPh sb="39" eb="41">
      <t>スウチ</t>
    </rPh>
    <rPh sb="42" eb="43">
      <t>タカ</t>
    </rPh>
    <rPh sb="44" eb="46">
      <t>スイジュン</t>
    </rPh>
    <rPh sb="47" eb="49">
      <t>スイイ</t>
    </rPh>
    <rPh sb="54" eb="56">
      <t>コンゴ</t>
    </rPh>
    <rPh sb="57" eb="60">
      <t>ケイカクテキ</t>
    </rPh>
    <rPh sb="61" eb="63">
      <t>トウシ</t>
    </rPh>
    <rPh sb="64" eb="65">
      <t>オコナ</t>
    </rPh>
    <rPh sb="66" eb="68">
      <t>ヒツヨウ</t>
    </rPh>
    <rPh sb="77" eb="79">
      <t>カンロ</t>
    </rPh>
    <rPh sb="79" eb="81">
      <t>コウシン</t>
    </rPh>
    <rPh sb="81" eb="82">
      <t>リツ</t>
    </rPh>
    <rPh sb="87" eb="89">
      <t>レイワ</t>
    </rPh>
    <rPh sb="89" eb="91">
      <t>ガンネン</t>
    </rPh>
    <rPh sb="91" eb="92">
      <t>ド</t>
    </rPh>
    <rPh sb="94" eb="98">
      <t>コッコホジョ</t>
    </rPh>
    <rPh sb="98" eb="100">
      <t>ジギョウ</t>
    </rPh>
    <rPh sb="101" eb="103">
      <t>カツヨウ</t>
    </rPh>
    <rPh sb="107" eb="110">
      <t>タイシンカ</t>
    </rPh>
    <rPh sb="110" eb="112">
      <t>コウジ</t>
    </rPh>
    <rPh sb="113" eb="114">
      <t>オコナ</t>
    </rPh>
    <rPh sb="119" eb="121">
      <t>レイワ</t>
    </rPh>
    <rPh sb="122" eb="124">
      <t>ネンド</t>
    </rPh>
    <rPh sb="125" eb="128">
      <t>ゼンネンド</t>
    </rPh>
    <rPh sb="129" eb="131">
      <t>ヒカク</t>
    </rPh>
    <rPh sb="133" eb="134">
      <t>オオ</t>
    </rPh>
    <rPh sb="136" eb="138">
      <t>カイゼン</t>
    </rPh>
    <rPh sb="141" eb="144">
      <t>タイシンカ</t>
    </rPh>
    <rPh sb="144" eb="146">
      <t>コウジ</t>
    </rPh>
    <rPh sb="147" eb="149">
      <t>コンゴ</t>
    </rPh>
    <rPh sb="150" eb="152">
      <t>ケイゾク</t>
    </rPh>
    <rPh sb="156" eb="158">
      <t>ヨテイ</t>
    </rPh>
    <rPh sb="163" eb="165">
      <t>コンゴ</t>
    </rPh>
    <rPh sb="166" eb="168">
      <t>トウガイ</t>
    </rPh>
    <rPh sb="168" eb="169">
      <t>チ</t>
    </rPh>
    <rPh sb="173" eb="175">
      <t>カイゼン</t>
    </rPh>
    <rPh sb="177" eb="179">
      <t>ミコ</t>
    </rPh>
    <phoneticPr fontId="4"/>
  </si>
  <si>
    <r>
      <t>　令和４年度は、前年と比較し減少傾向にあるものの、経常収支比率や料金回収率、給水原価の数値が示すように他類似団体と比較しても良好な経営状況であると言える。
　一方で、有形固定資産減価償却率や管路経年化率は依然として高く推移しており、水道施設や管路の設備投資について今後も計画的に行っていく必要がある。
　今後も収益の確保と投資のバランスを踏まえながら戦略的な水道事業の経営を進めていく</t>
    </r>
    <r>
      <rPr>
        <sz val="11"/>
        <rFont val="ＭＳ ゴシック"/>
        <family val="3"/>
        <charset val="128"/>
      </rPr>
      <t>。</t>
    </r>
    <rPh sb="1" eb="3">
      <t>レイワ</t>
    </rPh>
    <rPh sb="8" eb="10">
      <t>ゼンネン</t>
    </rPh>
    <rPh sb="11" eb="13">
      <t>ヒカク</t>
    </rPh>
    <rPh sb="14" eb="18">
      <t>ゲンショウケイコウ</t>
    </rPh>
    <rPh sb="25" eb="31">
      <t>ケイジョウシュウシヒリツ</t>
    </rPh>
    <rPh sb="32" eb="34">
      <t>リョウキン</t>
    </rPh>
    <rPh sb="34" eb="36">
      <t>カイシュウ</t>
    </rPh>
    <rPh sb="36" eb="37">
      <t>リツ</t>
    </rPh>
    <rPh sb="38" eb="40">
      <t>キュウスイ</t>
    </rPh>
    <rPh sb="40" eb="42">
      <t>ゲンカ</t>
    </rPh>
    <rPh sb="43" eb="45">
      <t>スウチ</t>
    </rPh>
    <rPh sb="46" eb="47">
      <t>シメ</t>
    </rPh>
    <rPh sb="51" eb="52">
      <t>ホカ</t>
    </rPh>
    <rPh sb="52" eb="56">
      <t>ルイジダンタイ</t>
    </rPh>
    <rPh sb="57" eb="59">
      <t>ヒカク</t>
    </rPh>
    <rPh sb="62" eb="64">
      <t>リョウコウ</t>
    </rPh>
    <rPh sb="65" eb="67">
      <t>ケイエイ</t>
    </rPh>
    <rPh sb="67" eb="69">
      <t>ジョウキョウ</t>
    </rPh>
    <rPh sb="73" eb="74">
      <t>イ</t>
    </rPh>
    <rPh sb="79" eb="81">
      <t>イッポウ</t>
    </rPh>
    <rPh sb="83" eb="85">
      <t>ユウケイ</t>
    </rPh>
    <rPh sb="85" eb="87">
      <t>コテイ</t>
    </rPh>
    <rPh sb="87" eb="89">
      <t>シサン</t>
    </rPh>
    <rPh sb="89" eb="91">
      <t>ゲンカ</t>
    </rPh>
    <rPh sb="91" eb="93">
      <t>ショウキャク</t>
    </rPh>
    <rPh sb="93" eb="94">
      <t>リツ</t>
    </rPh>
    <rPh sb="95" eb="97">
      <t>カンロ</t>
    </rPh>
    <rPh sb="97" eb="100">
      <t>ケイネンカ</t>
    </rPh>
    <rPh sb="100" eb="101">
      <t>リツ</t>
    </rPh>
    <rPh sb="102" eb="104">
      <t>イゼン</t>
    </rPh>
    <rPh sb="107" eb="108">
      <t>タカ</t>
    </rPh>
    <rPh sb="109" eb="111">
      <t>スイイ</t>
    </rPh>
    <rPh sb="116" eb="120">
      <t>スイドウシセツ</t>
    </rPh>
    <rPh sb="121" eb="123">
      <t>カンロ</t>
    </rPh>
    <rPh sb="124" eb="126">
      <t>セツビ</t>
    </rPh>
    <rPh sb="126" eb="128">
      <t>トウシ</t>
    </rPh>
    <rPh sb="132" eb="134">
      <t>コンゴ</t>
    </rPh>
    <rPh sb="135" eb="138">
      <t>ケイカクテキ</t>
    </rPh>
    <rPh sb="139" eb="140">
      <t>オコナ</t>
    </rPh>
    <rPh sb="144" eb="146">
      <t>ヒツヨウ</t>
    </rPh>
    <rPh sb="152" eb="154">
      <t>コンゴ</t>
    </rPh>
    <rPh sb="155" eb="157">
      <t>シュウエキ</t>
    </rPh>
    <rPh sb="158" eb="160">
      <t>カクホ</t>
    </rPh>
    <rPh sb="161" eb="163">
      <t>トウシ</t>
    </rPh>
    <rPh sb="169" eb="170">
      <t>フ</t>
    </rPh>
    <rPh sb="175" eb="178">
      <t>センリャクテキ</t>
    </rPh>
    <rPh sb="179" eb="181">
      <t>スイドウ</t>
    </rPh>
    <rPh sb="181" eb="183">
      <t>ジギョウ</t>
    </rPh>
    <rPh sb="184" eb="186">
      <t>ケイエイ</t>
    </rPh>
    <rPh sb="187" eb="188">
      <t>スス</t>
    </rPh>
    <phoneticPr fontId="4"/>
  </si>
  <si>
    <t>①類似団体平均値に比べて高い水準で推移しており、経営は健全に行えている状況と言えるが、物価高騰の影響を大きく受けたことも一因となり、前年までと比べて一番低い数値となった。
③100％以上で推移しており、短期的な債務に対する支払能力については問題ない状況であるが、今後は給水収益の減少や企業債借入増に伴い比率は徐々に減少していくものと考えられる。
④類似団体平均値より低い水準で推移しているところであるが、給水収益が減少傾向にある中で計画的な施設更新も行っているため、数値は上昇していくと見込まれる。
⑤100％以上で推移しているが、経常収支比率同様に物価高騰の影響を受け、前年までと比べて一番低い数値となった。減少傾向にある収益の確保と物価高騰の影響で増大しつつある費用の削減について検討していく必要がある。
⑥類似団体平均値に比べて給水に係る費用が比較的少なく推移しているものの、施設投資に伴う減価償却費の増加等により増加傾向にある。今後も施設投資を行っていく必要があるため、今後はより増大していくものと考えられる。
⑦施設利用率は当該値は一定水準で推移していることから遊休状態ではないと考えられる。
⑧有収率は漏水調査を継続して行うなどの無効水量の削減へ向けた努力が反映されたものと考えられる。</t>
    <rPh sb="35" eb="37">
      <t>ジョウキョウ</t>
    </rPh>
    <rPh sb="38" eb="39">
      <t>イ</t>
    </rPh>
    <rPh sb="43" eb="45">
      <t>ブッカ</t>
    </rPh>
    <rPh sb="45" eb="47">
      <t>コウトウ</t>
    </rPh>
    <rPh sb="48" eb="50">
      <t>エイキョウ</t>
    </rPh>
    <rPh sb="51" eb="52">
      <t>オオ</t>
    </rPh>
    <rPh sb="54" eb="55">
      <t>ウ</t>
    </rPh>
    <rPh sb="60" eb="62">
      <t>イチイン</t>
    </rPh>
    <rPh sb="66" eb="68">
      <t>ゼンネン</t>
    </rPh>
    <rPh sb="71" eb="72">
      <t>クラ</t>
    </rPh>
    <rPh sb="74" eb="77">
      <t>イチバンヒク</t>
    </rPh>
    <rPh sb="78" eb="80">
      <t>スウチ</t>
    </rPh>
    <rPh sb="134" eb="138">
      <t>キュウスイシュウエキ</t>
    </rPh>
    <rPh sb="139" eb="141">
      <t>ゲンショウ</t>
    </rPh>
    <rPh sb="145" eb="147">
      <t>カリイレ</t>
    </rPh>
    <rPh sb="266" eb="272">
      <t>ケイジョウシュウシヒリツ</t>
    </rPh>
    <rPh sb="272" eb="274">
      <t>ドウヨウ</t>
    </rPh>
    <rPh sb="275" eb="277">
      <t>ブッカ</t>
    </rPh>
    <rPh sb="277" eb="279">
      <t>コウトウ</t>
    </rPh>
    <rPh sb="280" eb="282">
      <t>エイキョウ</t>
    </rPh>
    <rPh sb="283" eb="284">
      <t>ウ</t>
    </rPh>
    <rPh sb="286" eb="288">
      <t>ゼンネン</t>
    </rPh>
    <rPh sb="291" eb="292">
      <t>クラ</t>
    </rPh>
    <rPh sb="294" eb="297">
      <t>イチバンヒク</t>
    </rPh>
    <rPh sb="298" eb="300">
      <t>スウチ</t>
    </rPh>
    <rPh sb="305" eb="307">
      <t>ゲンショウ</t>
    </rPh>
    <rPh sb="307" eb="309">
      <t>ケイコウ</t>
    </rPh>
    <rPh sb="312" eb="314">
      <t>シュウエキ</t>
    </rPh>
    <rPh sb="315" eb="317">
      <t>カクホ</t>
    </rPh>
    <rPh sb="318" eb="320">
      <t>ブッカ</t>
    </rPh>
    <rPh sb="320" eb="322">
      <t>コウトウ</t>
    </rPh>
    <rPh sb="323" eb="325">
      <t>エイキョウ</t>
    </rPh>
    <rPh sb="326" eb="328">
      <t>ゾウダイ</t>
    </rPh>
    <rPh sb="333" eb="335">
      <t>ヒヨウ</t>
    </rPh>
    <rPh sb="336" eb="338">
      <t>サクゲン</t>
    </rPh>
    <rPh sb="342" eb="344">
      <t>ケントウ</t>
    </rPh>
    <rPh sb="348" eb="350">
      <t>ヒツヨウ</t>
    </rPh>
    <rPh sb="381" eb="383">
      <t>スイイ</t>
    </rPh>
    <rPh sb="406" eb="407">
      <t>トウ</t>
    </rPh>
    <rPh sb="410" eb="412">
      <t>ゾウカ</t>
    </rPh>
    <rPh sb="412" eb="414">
      <t>ケイコウ</t>
    </rPh>
    <rPh sb="418" eb="420">
      <t>コンゴ</t>
    </rPh>
    <rPh sb="421" eb="423">
      <t>シセツ</t>
    </rPh>
    <rPh sb="423" eb="425">
      <t>トウシ</t>
    </rPh>
    <rPh sb="426" eb="427">
      <t>オコナ</t>
    </rPh>
    <rPh sb="431" eb="433">
      <t>ヒツヨウ</t>
    </rPh>
    <rPh sb="439" eb="441">
      <t>コンゴ</t>
    </rPh>
    <rPh sb="444" eb="446">
      <t>ゾウダイ</t>
    </rPh>
    <rPh sb="453" eb="454">
      <t>カンガ</t>
    </rPh>
    <rPh sb="488" eb="49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</si>
</sst>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0.03</c:v>
                </c:pt>
                <c:pt idx="1">
                  <c:v>0.13</c:v>
                </c:pt>
                <c:pt idx="2">
                  <c:v>0.43</c:v>
                </c:pt>
                <c:pt idx="3">
                  <c:v>0.17</c:v>
                </c:pt>
                <c:pt idx="4">
                  <c:v>0.57999999999999996</c:v>
                </c:pt>
              </c:numCache>
            </c:numRef>
          </c:val>
          <c:extLst>
            <c:ext xmlns:c16="http://schemas.microsoft.com/office/drawing/2014/chart" uri="{C3380CC4-5D6E-409C-BE32-E72D297353CC}">
              <c16:uniqueId val="{00000000-D64E-4957-A3D9-3D60EFD390E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0.47</c:v>
                </c:pt>
                <c:pt idx="2">
                  <c:v>0.4</c:v>
                </c:pt>
                <c:pt idx="3">
                  <c:v>0.36</c:v>
                </c:pt>
                <c:pt idx="4">
                  <c:v>0.56999999999999995</c:v>
                </c:pt>
              </c:numCache>
            </c:numRef>
          </c:val>
          <c:smooth val="0"/>
          <c:extLst>
            <c:ext xmlns:c16="http://schemas.microsoft.com/office/drawing/2014/chart" uri="{C3380CC4-5D6E-409C-BE32-E72D297353CC}">
              <c16:uniqueId val="{00000001-D64E-4957-A3D9-3D60EFD390E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52.58</c:v>
                </c:pt>
                <c:pt idx="1">
                  <c:v>53.01</c:v>
                </c:pt>
                <c:pt idx="2">
                  <c:v>52.31</c:v>
                </c:pt>
                <c:pt idx="3">
                  <c:v>51.41</c:v>
                </c:pt>
                <c:pt idx="4">
                  <c:v>51.2</c:v>
                </c:pt>
              </c:numCache>
            </c:numRef>
          </c:val>
          <c:extLst>
            <c:ext xmlns:c16="http://schemas.microsoft.com/office/drawing/2014/chart" uri="{C3380CC4-5D6E-409C-BE32-E72D297353CC}">
              <c16:uniqueId val="{00000000-EA7A-4369-BC31-E9A66A3DEE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49.64</c:v>
                </c:pt>
                <c:pt idx="2">
                  <c:v>49.38</c:v>
                </c:pt>
                <c:pt idx="3">
                  <c:v>50.09</c:v>
                </c:pt>
                <c:pt idx="4">
                  <c:v>50.1</c:v>
                </c:pt>
              </c:numCache>
            </c:numRef>
          </c:val>
          <c:smooth val="0"/>
          <c:extLst>
            <c:ext xmlns:c16="http://schemas.microsoft.com/office/drawing/2014/chart" uri="{C3380CC4-5D6E-409C-BE32-E72D297353CC}">
              <c16:uniqueId val="{00000001-EA7A-4369-BC31-E9A66A3DEE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85.92</c:v>
                </c:pt>
                <c:pt idx="1">
                  <c:v>85.4</c:v>
                </c:pt>
                <c:pt idx="2">
                  <c:v>86.11</c:v>
                </c:pt>
                <c:pt idx="3">
                  <c:v>86.96</c:v>
                </c:pt>
                <c:pt idx="4">
                  <c:v>83.89</c:v>
                </c:pt>
              </c:numCache>
            </c:numRef>
          </c:val>
          <c:extLst>
            <c:ext xmlns:c16="http://schemas.microsoft.com/office/drawing/2014/chart" uri="{C3380CC4-5D6E-409C-BE32-E72D297353CC}">
              <c16:uniqueId val="{00000000-7EF3-44BF-BF4D-3B0563379E2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7EF3-44BF-BF4D-3B0563379E2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123.96</c:v>
                </c:pt>
                <c:pt idx="1">
                  <c:v>120.53</c:v>
                </c:pt>
                <c:pt idx="2">
                  <c:v>119.12</c:v>
                </c:pt>
                <c:pt idx="3">
                  <c:v>121.45</c:v>
                </c:pt>
                <c:pt idx="4">
                  <c:v>116.26</c:v>
                </c:pt>
              </c:numCache>
            </c:numRef>
          </c:val>
          <c:extLst>
            <c:ext xmlns:c16="http://schemas.microsoft.com/office/drawing/2014/chart" uri="{C3380CC4-5D6E-409C-BE32-E72D297353CC}">
              <c16:uniqueId val="{00000000-6B12-4D8B-8A44-AD9CD3EE77F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104.35</c:v>
                </c:pt>
                <c:pt idx="2">
                  <c:v>105.34</c:v>
                </c:pt>
                <c:pt idx="3">
                  <c:v>105.77</c:v>
                </c:pt>
                <c:pt idx="4">
                  <c:v>104.82</c:v>
                </c:pt>
              </c:numCache>
            </c:numRef>
          </c:val>
          <c:smooth val="0"/>
          <c:extLst>
            <c:ext xmlns:c16="http://schemas.microsoft.com/office/drawing/2014/chart" uri="{C3380CC4-5D6E-409C-BE32-E72D297353CC}">
              <c16:uniqueId val="{00000001-6B12-4D8B-8A44-AD9CD3EE77F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53.63</c:v>
                </c:pt>
                <c:pt idx="1">
                  <c:v>54.24</c:v>
                </c:pt>
                <c:pt idx="2">
                  <c:v>53.84</c:v>
                </c:pt>
                <c:pt idx="3">
                  <c:v>55.17</c:v>
                </c:pt>
                <c:pt idx="4">
                  <c:v>54.91</c:v>
                </c:pt>
              </c:numCache>
            </c:numRef>
          </c:val>
          <c:extLst>
            <c:ext xmlns:c16="http://schemas.microsoft.com/office/drawing/2014/chart" uri="{C3380CC4-5D6E-409C-BE32-E72D297353CC}">
              <c16:uniqueId val="{00000000-C355-46C1-8B5E-E43E53CDB24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47.31</c:v>
                </c:pt>
                <c:pt idx="2">
                  <c:v>47.5</c:v>
                </c:pt>
                <c:pt idx="3">
                  <c:v>48.41</c:v>
                </c:pt>
                <c:pt idx="4">
                  <c:v>50.02</c:v>
                </c:pt>
              </c:numCache>
            </c:numRef>
          </c:val>
          <c:smooth val="0"/>
          <c:extLst>
            <c:ext xmlns:c16="http://schemas.microsoft.com/office/drawing/2014/chart" uri="{C3380CC4-5D6E-409C-BE32-E72D297353CC}">
              <c16:uniqueId val="{00000001-C355-46C1-8B5E-E43E53CDB24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15.98</c:v>
                </c:pt>
                <c:pt idx="1">
                  <c:v>17.82</c:v>
                </c:pt>
                <c:pt idx="2">
                  <c:v>20.63</c:v>
                </c:pt>
                <c:pt idx="3">
                  <c:v>25.09</c:v>
                </c:pt>
                <c:pt idx="4">
                  <c:v>24.42</c:v>
                </c:pt>
              </c:numCache>
            </c:numRef>
          </c:val>
          <c:extLst>
            <c:ext xmlns:c16="http://schemas.microsoft.com/office/drawing/2014/chart" uri="{C3380CC4-5D6E-409C-BE32-E72D297353CC}">
              <c16:uniqueId val="{00000000-6378-4140-B4F5-327AB22D0ED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6378-4140-B4F5-327AB22D0ED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0A-40CE-BF38-83D7A1AF860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21.69</c:v>
                </c:pt>
                <c:pt idx="2">
                  <c:v>24.04</c:v>
                </c:pt>
                <c:pt idx="3">
                  <c:v>28.03</c:v>
                </c:pt>
                <c:pt idx="4">
                  <c:v>26.73</c:v>
                </c:pt>
              </c:numCache>
            </c:numRef>
          </c:val>
          <c:smooth val="0"/>
          <c:extLst>
            <c:ext xmlns:c16="http://schemas.microsoft.com/office/drawing/2014/chart" uri="{C3380CC4-5D6E-409C-BE32-E72D297353CC}">
              <c16:uniqueId val="{00000001-BF0A-40CE-BF38-83D7A1AF860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252.07</c:v>
                </c:pt>
                <c:pt idx="1">
                  <c:v>271.74</c:v>
                </c:pt>
                <c:pt idx="2">
                  <c:v>468.77</c:v>
                </c:pt>
                <c:pt idx="3">
                  <c:v>411.13</c:v>
                </c:pt>
                <c:pt idx="4">
                  <c:v>407.31</c:v>
                </c:pt>
              </c:numCache>
            </c:numRef>
          </c:val>
          <c:extLst>
            <c:ext xmlns:c16="http://schemas.microsoft.com/office/drawing/2014/chart" uri="{C3380CC4-5D6E-409C-BE32-E72D297353CC}">
              <c16:uniqueId val="{00000000-6B87-4A1C-9143-D4A27D9F4E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6B87-4A1C-9143-D4A27D9F4E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381.69</c:v>
                </c:pt>
                <c:pt idx="1">
                  <c:v>386.86</c:v>
                </c:pt>
                <c:pt idx="2">
                  <c:v>410.49</c:v>
                </c:pt>
                <c:pt idx="3">
                  <c:v>440.9</c:v>
                </c:pt>
                <c:pt idx="4">
                  <c:v>436.68</c:v>
                </c:pt>
              </c:numCache>
            </c:numRef>
          </c:val>
          <c:extLst>
            <c:ext xmlns:c16="http://schemas.microsoft.com/office/drawing/2014/chart" uri="{C3380CC4-5D6E-409C-BE32-E72D297353CC}">
              <c16:uniqueId val="{00000000-011A-4361-B670-44D9DDB462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551.62</c:v>
                </c:pt>
                <c:pt idx="2">
                  <c:v>585.59</c:v>
                </c:pt>
                <c:pt idx="3">
                  <c:v>561.34</c:v>
                </c:pt>
                <c:pt idx="4">
                  <c:v>538.33000000000004</c:v>
                </c:pt>
              </c:numCache>
            </c:numRef>
          </c:val>
          <c:smooth val="0"/>
          <c:extLst>
            <c:ext xmlns:c16="http://schemas.microsoft.com/office/drawing/2014/chart" uri="{C3380CC4-5D6E-409C-BE32-E72D297353CC}">
              <c16:uniqueId val="{00000001-011A-4361-B670-44D9DDB462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124.21</c:v>
                </c:pt>
                <c:pt idx="1">
                  <c:v>121.83</c:v>
                </c:pt>
                <c:pt idx="2">
                  <c:v>120.39</c:v>
                </c:pt>
                <c:pt idx="3">
                  <c:v>123.68</c:v>
                </c:pt>
                <c:pt idx="4">
                  <c:v>117.01</c:v>
                </c:pt>
              </c:numCache>
            </c:numRef>
          </c:val>
          <c:extLst>
            <c:ext xmlns:c16="http://schemas.microsoft.com/office/drawing/2014/chart" uri="{C3380CC4-5D6E-409C-BE32-E72D297353CC}">
              <c16:uniqueId val="{00000000-3E64-43E9-B399-151F8DE671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87.11</c:v>
                </c:pt>
                <c:pt idx="2">
                  <c:v>82.78</c:v>
                </c:pt>
                <c:pt idx="3">
                  <c:v>84.82</c:v>
                </c:pt>
                <c:pt idx="4">
                  <c:v>82.29</c:v>
                </c:pt>
              </c:numCache>
            </c:numRef>
          </c:val>
          <c:smooth val="0"/>
          <c:extLst>
            <c:ext xmlns:c16="http://schemas.microsoft.com/office/drawing/2014/chart" uri="{C3380CC4-5D6E-409C-BE32-E72D297353CC}">
              <c16:uniqueId val="{00000001-3E64-43E9-B399-151F8DE671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184.24</c:v>
                </c:pt>
                <c:pt idx="1">
                  <c:v>185.91</c:v>
                </c:pt>
                <c:pt idx="2">
                  <c:v>188.87</c:v>
                </c:pt>
                <c:pt idx="3">
                  <c:v>182.87</c:v>
                </c:pt>
                <c:pt idx="4">
                  <c:v>196.95</c:v>
                </c:pt>
              </c:numCache>
            </c:numRef>
          </c:val>
          <c:extLst>
            <c:ext xmlns:c16="http://schemas.microsoft.com/office/drawing/2014/chart" uri="{C3380CC4-5D6E-409C-BE32-E72D297353CC}">
              <c16:uniqueId val="{00000000-2DAE-436D-B256-B13A9F873FC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223.98</c:v>
                </c:pt>
                <c:pt idx="2">
                  <c:v>225.09</c:v>
                </c:pt>
                <c:pt idx="3">
                  <c:v>224.82</c:v>
                </c:pt>
                <c:pt idx="4">
                  <c:v>230.85</c:v>
                </c:pt>
              </c:numCache>
            </c:numRef>
          </c:val>
          <c:smooth val="0"/>
          <c:extLst>
            <c:ext xmlns:c16="http://schemas.microsoft.com/office/drawing/2014/chart" uri="{C3380CC4-5D6E-409C-BE32-E72D297353CC}">
              <c16:uniqueId val="{00000001-2DAE-436D-B256-B13A9F873FC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岩手県　一戸町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11233</v>
      </c>
      <c r="AM8" s="45"/>
      <c r="AN8" s="45"/>
      <c r="AO8" s="45"/>
      <c r="AP8" s="45"/>
      <c r="AQ8" s="45"/>
      <c r="AR8" s="45"/>
      <c r="AS8" s="45"/>
      <c r="AT8" s="46">
        <f>データ!$S$6</f>
        <v>300.02999999999997</v>
      </c>
      <c r="AU8" s="47"/>
      <c r="AV8" s="47"/>
      <c r="AW8" s="47"/>
      <c r="AX8" s="47"/>
      <c r="AY8" s="47"/>
      <c r="AZ8" s="47"/>
      <c r="BA8" s="47"/>
      <c r="BB8" s="48">
        <f>データ!$T$6</f>
        <v>37.44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73.989999999999995</v>
      </c>
      <c r="J10" s="47"/>
      <c r="K10" s="47"/>
      <c r="L10" s="47"/>
      <c r="M10" s="47"/>
      <c r="N10" s="47"/>
      <c r="O10" s="78"/>
      <c r="P10" s="48">
        <f>データ!$P$6</f>
        <v>83.7</v>
      </c>
      <c r="Q10" s="48"/>
      <c r="R10" s="48"/>
      <c r="S10" s="48"/>
      <c r="T10" s="48"/>
      <c r="U10" s="48"/>
      <c r="V10" s="48"/>
      <c r="W10" s="45">
        <f>データ!$Q$6</f>
        <v>4280</v>
      </c>
      <c r="X10" s="45"/>
      <c r="Y10" s="45"/>
      <c r="Z10" s="45"/>
      <c r="AA10" s="45"/>
      <c r="AB10" s="45"/>
      <c r="AC10" s="45"/>
      <c r="AD10" s="2"/>
      <c r="AE10" s="2"/>
      <c r="AF10" s="2"/>
      <c r="AG10" s="2"/>
      <c r="AH10" s="2"/>
      <c r="AI10" s="2"/>
      <c r="AJ10" s="2"/>
      <c r="AK10" s="2"/>
      <c r="AL10" s="45">
        <f>データ!$U$6</f>
        <v>9315</v>
      </c>
      <c r="AM10" s="45"/>
      <c r="AN10" s="45"/>
      <c r="AO10" s="45"/>
      <c r="AP10" s="45"/>
      <c r="AQ10" s="45"/>
      <c r="AR10" s="45"/>
      <c r="AS10" s="45"/>
      <c r="AT10" s="46">
        <f>データ!$V$6</f>
        <v>76.75</v>
      </c>
      <c r="AU10" s="47"/>
      <c r="AV10" s="47"/>
      <c r="AW10" s="47"/>
      <c r="AX10" s="47"/>
      <c r="AY10" s="47"/>
      <c r="AZ10" s="47"/>
      <c r="BA10" s="47"/>
      <c r="BB10" s="48">
        <f>データ!$W$6</f>
        <v>121.37</v>
      </c>
      <c r="BC10" s="48"/>
      <c r="BD10" s="48"/>
      <c r="BE10" s="48"/>
      <c r="BF10" s="48"/>
      <c r="BG10" s="48"/>
      <c r="BH10" s="48"/>
      <c r="BI10" s="48"/>
      <c r="BJ10" s="2"/>
      <c r="BK10" s="2"/>
      <c r="BL10" s="60" t="s">
        <v>21</v>
      </c>
      <c r="BM10" s="61"/>
      <c r="BN10" s="62" t="s">
        <v>22</v>
      </c>
      <c r="BO10" s="62"/>
      <c r="BP10" s="62"/>
      <c r="BQ10" s="62"/>
      <c r="BR10" s="62"/>
      <c r="BS10" s="62"/>
      <c r="BT10" s="62"/>
      <c r="BU10" s="62"/>
      <c r="BV10" s="62"/>
      <c r="BW10" s="62"/>
      <c r="BX10" s="62"/>
      <c r="BY10" s="6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2">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25</v>
      </c>
      <c r="BM14" s="73"/>
      <c r="BN14" s="73"/>
      <c r="BO14" s="73"/>
      <c r="BP14" s="73"/>
      <c r="BQ14" s="73"/>
      <c r="BR14" s="73"/>
      <c r="BS14" s="73"/>
      <c r="BT14" s="73"/>
      <c r="BU14" s="73"/>
      <c r="BV14" s="73"/>
      <c r="BW14" s="73"/>
      <c r="BX14" s="73"/>
      <c r="BY14" s="73"/>
      <c r="BZ14" s="74"/>
    </row>
    <row r="15" spans="1:78" ht="13.5" customHeight="1" x14ac:dyDescent="0.2">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7" t="s">
        <v>113</v>
      </c>
      <c r="BM16" s="88"/>
      <c r="BN16" s="88"/>
      <c r="BO16" s="88"/>
      <c r="BP16" s="88"/>
      <c r="BQ16" s="88"/>
      <c r="BR16" s="88"/>
      <c r="BS16" s="88"/>
      <c r="BT16" s="88"/>
      <c r="BU16" s="88"/>
      <c r="BV16" s="88"/>
      <c r="BW16" s="88"/>
      <c r="BX16" s="88"/>
      <c r="BY16" s="88"/>
      <c r="BZ16" s="8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7"/>
      <c r="BM17" s="88"/>
      <c r="BN17" s="88"/>
      <c r="BO17" s="88"/>
      <c r="BP17" s="88"/>
      <c r="BQ17" s="88"/>
      <c r="BR17" s="88"/>
      <c r="BS17" s="88"/>
      <c r="BT17" s="88"/>
      <c r="BU17" s="88"/>
      <c r="BV17" s="88"/>
      <c r="BW17" s="88"/>
      <c r="BX17" s="88"/>
      <c r="BY17" s="88"/>
      <c r="BZ17" s="8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7"/>
      <c r="BM18" s="88"/>
      <c r="BN18" s="88"/>
      <c r="BO18" s="88"/>
      <c r="BP18" s="88"/>
      <c r="BQ18" s="88"/>
      <c r="BR18" s="88"/>
      <c r="BS18" s="88"/>
      <c r="BT18" s="88"/>
      <c r="BU18" s="88"/>
      <c r="BV18" s="88"/>
      <c r="BW18" s="88"/>
      <c r="BX18" s="88"/>
      <c r="BY18" s="88"/>
      <c r="BZ18" s="8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7"/>
      <c r="BM19" s="88"/>
      <c r="BN19" s="88"/>
      <c r="BO19" s="88"/>
      <c r="BP19" s="88"/>
      <c r="BQ19" s="88"/>
      <c r="BR19" s="88"/>
      <c r="BS19" s="88"/>
      <c r="BT19" s="88"/>
      <c r="BU19" s="88"/>
      <c r="BV19" s="88"/>
      <c r="BW19" s="88"/>
      <c r="BX19" s="88"/>
      <c r="BY19" s="88"/>
      <c r="BZ19" s="8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7"/>
      <c r="BM20" s="88"/>
      <c r="BN20" s="88"/>
      <c r="BO20" s="88"/>
      <c r="BP20" s="88"/>
      <c r="BQ20" s="88"/>
      <c r="BR20" s="88"/>
      <c r="BS20" s="88"/>
      <c r="BT20" s="88"/>
      <c r="BU20" s="88"/>
      <c r="BV20" s="88"/>
      <c r="BW20" s="88"/>
      <c r="BX20" s="88"/>
      <c r="BY20" s="88"/>
      <c r="BZ20" s="8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7"/>
      <c r="BM21" s="88"/>
      <c r="BN21" s="88"/>
      <c r="BO21" s="88"/>
      <c r="BP21" s="88"/>
      <c r="BQ21" s="88"/>
      <c r="BR21" s="88"/>
      <c r="BS21" s="88"/>
      <c r="BT21" s="88"/>
      <c r="BU21" s="88"/>
      <c r="BV21" s="88"/>
      <c r="BW21" s="88"/>
      <c r="BX21" s="88"/>
      <c r="BY21" s="88"/>
      <c r="BZ21" s="8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7"/>
      <c r="BM22" s="88"/>
      <c r="BN22" s="88"/>
      <c r="BO22" s="88"/>
      <c r="BP22" s="88"/>
      <c r="BQ22" s="88"/>
      <c r="BR22" s="88"/>
      <c r="BS22" s="88"/>
      <c r="BT22" s="88"/>
      <c r="BU22" s="88"/>
      <c r="BV22" s="88"/>
      <c r="BW22" s="88"/>
      <c r="BX22" s="88"/>
      <c r="BY22" s="88"/>
      <c r="BZ22" s="8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7"/>
      <c r="BM23" s="88"/>
      <c r="BN23" s="88"/>
      <c r="BO23" s="88"/>
      <c r="BP23" s="88"/>
      <c r="BQ23" s="88"/>
      <c r="BR23" s="88"/>
      <c r="BS23" s="88"/>
      <c r="BT23" s="88"/>
      <c r="BU23" s="88"/>
      <c r="BV23" s="88"/>
      <c r="BW23" s="88"/>
      <c r="BX23" s="88"/>
      <c r="BY23" s="88"/>
      <c r="BZ23" s="8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7"/>
      <c r="BM24" s="88"/>
      <c r="BN24" s="88"/>
      <c r="BO24" s="88"/>
      <c r="BP24" s="88"/>
      <c r="BQ24" s="88"/>
      <c r="BR24" s="88"/>
      <c r="BS24" s="88"/>
      <c r="BT24" s="88"/>
      <c r="BU24" s="88"/>
      <c r="BV24" s="88"/>
      <c r="BW24" s="88"/>
      <c r="BX24" s="88"/>
      <c r="BY24" s="88"/>
      <c r="BZ24" s="8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7"/>
      <c r="BM25" s="88"/>
      <c r="BN25" s="88"/>
      <c r="BO25" s="88"/>
      <c r="BP25" s="88"/>
      <c r="BQ25" s="88"/>
      <c r="BR25" s="88"/>
      <c r="BS25" s="88"/>
      <c r="BT25" s="88"/>
      <c r="BU25" s="88"/>
      <c r="BV25" s="88"/>
      <c r="BW25" s="88"/>
      <c r="BX25" s="88"/>
      <c r="BY25" s="88"/>
      <c r="BZ25" s="8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7"/>
      <c r="BM26" s="88"/>
      <c r="BN26" s="88"/>
      <c r="BO26" s="88"/>
      <c r="BP26" s="88"/>
      <c r="BQ26" s="88"/>
      <c r="BR26" s="88"/>
      <c r="BS26" s="88"/>
      <c r="BT26" s="88"/>
      <c r="BU26" s="88"/>
      <c r="BV26" s="88"/>
      <c r="BW26" s="88"/>
      <c r="BX26" s="88"/>
      <c r="BY26" s="88"/>
      <c r="BZ26" s="8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7"/>
      <c r="BM27" s="88"/>
      <c r="BN27" s="88"/>
      <c r="BO27" s="88"/>
      <c r="BP27" s="88"/>
      <c r="BQ27" s="88"/>
      <c r="BR27" s="88"/>
      <c r="BS27" s="88"/>
      <c r="BT27" s="88"/>
      <c r="BU27" s="88"/>
      <c r="BV27" s="88"/>
      <c r="BW27" s="88"/>
      <c r="BX27" s="88"/>
      <c r="BY27" s="88"/>
      <c r="BZ27" s="8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7"/>
      <c r="BM28" s="88"/>
      <c r="BN28" s="88"/>
      <c r="BO28" s="88"/>
      <c r="BP28" s="88"/>
      <c r="BQ28" s="88"/>
      <c r="BR28" s="88"/>
      <c r="BS28" s="88"/>
      <c r="BT28" s="88"/>
      <c r="BU28" s="88"/>
      <c r="BV28" s="88"/>
      <c r="BW28" s="88"/>
      <c r="BX28" s="88"/>
      <c r="BY28" s="88"/>
      <c r="BZ28" s="8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7"/>
      <c r="BM29" s="88"/>
      <c r="BN29" s="88"/>
      <c r="BO29" s="88"/>
      <c r="BP29" s="88"/>
      <c r="BQ29" s="88"/>
      <c r="BR29" s="88"/>
      <c r="BS29" s="88"/>
      <c r="BT29" s="88"/>
      <c r="BU29" s="88"/>
      <c r="BV29" s="88"/>
      <c r="BW29" s="88"/>
      <c r="BX29" s="88"/>
      <c r="BY29" s="88"/>
      <c r="BZ29" s="8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7"/>
      <c r="BM30" s="88"/>
      <c r="BN30" s="88"/>
      <c r="BO30" s="88"/>
      <c r="BP30" s="88"/>
      <c r="BQ30" s="88"/>
      <c r="BR30" s="88"/>
      <c r="BS30" s="88"/>
      <c r="BT30" s="88"/>
      <c r="BU30" s="88"/>
      <c r="BV30" s="88"/>
      <c r="BW30" s="88"/>
      <c r="BX30" s="88"/>
      <c r="BY30" s="88"/>
      <c r="BZ30" s="8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7"/>
      <c r="BM31" s="88"/>
      <c r="BN31" s="88"/>
      <c r="BO31" s="88"/>
      <c r="BP31" s="88"/>
      <c r="BQ31" s="88"/>
      <c r="BR31" s="88"/>
      <c r="BS31" s="88"/>
      <c r="BT31" s="88"/>
      <c r="BU31" s="88"/>
      <c r="BV31" s="88"/>
      <c r="BW31" s="88"/>
      <c r="BX31" s="88"/>
      <c r="BY31" s="88"/>
      <c r="BZ31" s="8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7"/>
      <c r="BM32" s="88"/>
      <c r="BN32" s="88"/>
      <c r="BO32" s="88"/>
      <c r="BP32" s="88"/>
      <c r="BQ32" s="88"/>
      <c r="BR32" s="88"/>
      <c r="BS32" s="88"/>
      <c r="BT32" s="88"/>
      <c r="BU32" s="88"/>
      <c r="BV32" s="88"/>
      <c r="BW32" s="88"/>
      <c r="BX32" s="88"/>
      <c r="BY32" s="88"/>
      <c r="BZ32" s="8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7"/>
      <c r="BM33" s="88"/>
      <c r="BN33" s="88"/>
      <c r="BO33" s="88"/>
      <c r="BP33" s="88"/>
      <c r="BQ33" s="88"/>
      <c r="BR33" s="88"/>
      <c r="BS33" s="88"/>
      <c r="BT33" s="88"/>
      <c r="BU33" s="88"/>
      <c r="BV33" s="88"/>
      <c r="BW33" s="88"/>
      <c r="BX33" s="88"/>
      <c r="BY33" s="88"/>
      <c r="BZ33" s="8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7"/>
      <c r="BM34" s="88"/>
      <c r="BN34" s="88"/>
      <c r="BO34" s="88"/>
      <c r="BP34" s="88"/>
      <c r="BQ34" s="88"/>
      <c r="BR34" s="88"/>
      <c r="BS34" s="88"/>
      <c r="BT34" s="88"/>
      <c r="BU34" s="88"/>
      <c r="BV34" s="88"/>
      <c r="BW34" s="88"/>
      <c r="BX34" s="88"/>
      <c r="BY34" s="88"/>
      <c r="BZ34" s="8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7"/>
      <c r="BM35" s="88"/>
      <c r="BN35" s="88"/>
      <c r="BO35" s="88"/>
      <c r="BP35" s="88"/>
      <c r="BQ35" s="88"/>
      <c r="BR35" s="88"/>
      <c r="BS35" s="88"/>
      <c r="BT35" s="88"/>
      <c r="BU35" s="88"/>
      <c r="BV35" s="88"/>
      <c r="BW35" s="88"/>
      <c r="BX35" s="88"/>
      <c r="BY35" s="88"/>
      <c r="BZ35" s="8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7"/>
      <c r="BM36" s="88"/>
      <c r="BN36" s="88"/>
      <c r="BO36" s="88"/>
      <c r="BP36" s="88"/>
      <c r="BQ36" s="88"/>
      <c r="BR36" s="88"/>
      <c r="BS36" s="88"/>
      <c r="BT36" s="88"/>
      <c r="BU36" s="88"/>
      <c r="BV36" s="88"/>
      <c r="BW36" s="88"/>
      <c r="BX36" s="88"/>
      <c r="BY36" s="88"/>
      <c r="BZ36" s="8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7"/>
      <c r="BM37" s="88"/>
      <c r="BN37" s="88"/>
      <c r="BO37" s="88"/>
      <c r="BP37" s="88"/>
      <c r="BQ37" s="88"/>
      <c r="BR37" s="88"/>
      <c r="BS37" s="88"/>
      <c r="BT37" s="88"/>
      <c r="BU37" s="88"/>
      <c r="BV37" s="88"/>
      <c r="BW37" s="88"/>
      <c r="BX37" s="88"/>
      <c r="BY37" s="88"/>
      <c r="BZ37" s="8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7"/>
      <c r="BM38" s="88"/>
      <c r="BN38" s="88"/>
      <c r="BO38" s="88"/>
      <c r="BP38" s="88"/>
      <c r="BQ38" s="88"/>
      <c r="BR38" s="88"/>
      <c r="BS38" s="88"/>
      <c r="BT38" s="88"/>
      <c r="BU38" s="88"/>
      <c r="BV38" s="88"/>
      <c r="BW38" s="88"/>
      <c r="BX38" s="88"/>
      <c r="BY38" s="88"/>
      <c r="BZ38" s="8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7"/>
      <c r="BM39" s="88"/>
      <c r="BN39" s="88"/>
      <c r="BO39" s="88"/>
      <c r="BP39" s="88"/>
      <c r="BQ39" s="88"/>
      <c r="BR39" s="88"/>
      <c r="BS39" s="88"/>
      <c r="BT39" s="88"/>
      <c r="BU39" s="88"/>
      <c r="BV39" s="88"/>
      <c r="BW39" s="88"/>
      <c r="BX39" s="88"/>
      <c r="BY39" s="88"/>
      <c r="BZ39" s="8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7"/>
      <c r="BM40" s="88"/>
      <c r="BN40" s="88"/>
      <c r="BO40" s="88"/>
      <c r="BP40" s="88"/>
      <c r="BQ40" s="88"/>
      <c r="BR40" s="88"/>
      <c r="BS40" s="88"/>
      <c r="BT40" s="88"/>
      <c r="BU40" s="88"/>
      <c r="BV40" s="88"/>
      <c r="BW40" s="88"/>
      <c r="BX40" s="88"/>
      <c r="BY40" s="88"/>
      <c r="BZ40" s="8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7"/>
      <c r="BM41" s="88"/>
      <c r="BN41" s="88"/>
      <c r="BO41" s="88"/>
      <c r="BP41" s="88"/>
      <c r="BQ41" s="88"/>
      <c r="BR41" s="88"/>
      <c r="BS41" s="88"/>
      <c r="BT41" s="88"/>
      <c r="BU41" s="88"/>
      <c r="BV41" s="88"/>
      <c r="BW41" s="88"/>
      <c r="BX41" s="88"/>
      <c r="BY41" s="88"/>
      <c r="BZ41" s="8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7"/>
      <c r="BM42" s="88"/>
      <c r="BN42" s="88"/>
      <c r="BO42" s="88"/>
      <c r="BP42" s="88"/>
      <c r="BQ42" s="88"/>
      <c r="BR42" s="88"/>
      <c r="BS42" s="88"/>
      <c r="BT42" s="88"/>
      <c r="BU42" s="88"/>
      <c r="BV42" s="88"/>
      <c r="BW42" s="88"/>
      <c r="BX42" s="88"/>
      <c r="BY42" s="88"/>
      <c r="BZ42" s="8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7"/>
      <c r="BM43" s="88"/>
      <c r="BN43" s="88"/>
      <c r="BO43" s="88"/>
      <c r="BP43" s="88"/>
      <c r="BQ43" s="88"/>
      <c r="BR43" s="88"/>
      <c r="BS43" s="88"/>
      <c r="BT43" s="88"/>
      <c r="BU43" s="88"/>
      <c r="BV43" s="88"/>
      <c r="BW43" s="88"/>
      <c r="BX43" s="88"/>
      <c r="BY43" s="88"/>
      <c r="BZ43" s="8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7"/>
      <c r="BM44" s="88"/>
      <c r="BN44" s="88"/>
      <c r="BO44" s="88"/>
      <c r="BP44" s="88"/>
      <c r="BQ44" s="88"/>
      <c r="BR44" s="88"/>
      <c r="BS44" s="88"/>
      <c r="BT44" s="88"/>
      <c r="BU44" s="88"/>
      <c r="BV44" s="88"/>
      <c r="BW44" s="88"/>
      <c r="BX44" s="88"/>
      <c r="BY44" s="88"/>
      <c r="BZ44" s="8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2" t="s">
        <v>26</v>
      </c>
      <c r="BM45" s="73"/>
      <c r="BN45" s="73"/>
      <c r="BO45" s="73"/>
      <c r="BP45" s="73"/>
      <c r="BQ45" s="73"/>
      <c r="BR45" s="73"/>
      <c r="BS45" s="73"/>
      <c r="BT45" s="73"/>
      <c r="BU45" s="73"/>
      <c r="BV45" s="73"/>
      <c r="BW45" s="73"/>
      <c r="BX45" s="73"/>
      <c r="BY45" s="73"/>
      <c r="BZ45" s="7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5"/>
      <c r="BM46" s="76"/>
      <c r="BN46" s="76"/>
      <c r="BO46" s="76"/>
      <c r="BP46" s="76"/>
      <c r="BQ46" s="76"/>
      <c r="BR46" s="76"/>
      <c r="BS46" s="76"/>
      <c r="BT46" s="76"/>
      <c r="BU46" s="76"/>
      <c r="BV46" s="76"/>
      <c r="BW46" s="76"/>
      <c r="BX46" s="76"/>
      <c r="BY46" s="76"/>
      <c r="BZ46" s="7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69" t="s">
        <v>27</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7"/>
      <c r="BM60" s="58"/>
      <c r="BN60" s="58"/>
      <c r="BO60" s="58"/>
      <c r="BP60" s="58"/>
      <c r="BQ60" s="58"/>
      <c r="BR60" s="58"/>
      <c r="BS60" s="58"/>
      <c r="BT60" s="58"/>
      <c r="BU60" s="58"/>
      <c r="BV60" s="58"/>
      <c r="BW60" s="58"/>
      <c r="BX60" s="58"/>
      <c r="BY60" s="58"/>
      <c r="BZ60" s="59"/>
    </row>
    <row r="61" spans="1:78" ht="13.5" customHeight="1" x14ac:dyDescent="0.2">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2" t="s">
        <v>28</v>
      </c>
      <c r="BM64" s="73"/>
      <c r="BN64" s="73"/>
      <c r="BO64" s="73"/>
      <c r="BP64" s="73"/>
      <c r="BQ64" s="73"/>
      <c r="BR64" s="73"/>
      <c r="BS64" s="73"/>
      <c r="BT64" s="73"/>
      <c r="BU64" s="73"/>
      <c r="BV64" s="73"/>
      <c r="BW64" s="73"/>
      <c r="BX64" s="73"/>
      <c r="BY64" s="73"/>
      <c r="BZ64" s="7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5"/>
      <c r="BM65" s="76"/>
      <c r="BN65" s="76"/>
      <c r="BO65" s="76"/>
      <c r="BP65" s="76"/>
      <c r="BQ65" s="76"/>
      <c r="BR65" s="76"/>
      <c r="BS65" s="76"/>
      <c r="BT65" s="76"/>
      <c r="BU65" s="76"/>
      <c r="BV65" s="76"/>
      <c r="BW65" s="76"/>
      <c r="BX65" s="76"/>
      <c r="BY65" s="76"/>
      <c r="BZ65" s="7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112</v>
      </c>
      <c r="BM66" s="88"/>
      <c r="BN66" s="88"/>
      <c r="BO66" s="88"/>
      <c r="BP66" s="88"/>
      <c r="BQ66" s="88"/>
      <c r="BR66" s="88"/>
      <c r="BS66" s="88"/>
      <c r="BT66" s="88"/>
      <c r="BU66" s="88"/>
      <c r="BV66" s="88"/>
      <c r="BW66" s="88"/>
      <c r="BX66" s="88"/>
      <c r="BY66" s="88"/>
      <c r="BZ66" s="8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eZkp0+heXgXI7jtkaGHJQELOXA5KQg2AEJJWCCxvW8aiYDYyH8KiT8Mb14vssuhLn82O+VqklS+SeetB4xMZQ==" saltValue="XQImMx8MwkjwI8rGd4xha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2">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35246</v>
      </c>
      <c r="D6" s="20">
        <f t="shared" si="3"/>
        <v>46</v>
      </c>
      <c r="E6" s="20">
        <f t="shared" si="3"/>
        <v>1</v>
      </c>
      <c r="F6" s="20">
        <f t="shared" si="3"/>
        <v>0</v>
      </c>
      <c r="G6" s="20">
        <f t="shared" si="3"/>
        <v>1</v>
      </c>
      <c r="H6" s="20" t="str">
        <f t="shared" si="3"/>
        <v>岩手県　一戸町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73.989999999999995</v>
      </c>
      <c r="P6" s="21">
        <f t="shared" si="3"/>
        <v>83.7</v>
      </c>
      <c r="Q6" s="21">
        <f t="shared" si="3"/>
        <v>4280</v>
      </c>
      <c r="R6" s="21">
        <f t="shared" si="3"/>
        <v>11233</v>
      </c>
      <c r="S6" s="21">
        <f t="shared" si="3"/>
        <v>300.02999999999997</v>
      </c>
      <c r="T6" s="21">
        <f t="shared" si="3"/>
        <v>37.44</v>
      </c>
      <c r="U6" s="21">
        <f t="shared" si="3"/>
        <v>9315</v>
      </c>
      <c r="V6" s="21">
        <f t="shared" si="3"/>
        <v>76.75</v>
      </c>
      <c r="W6" s="21">
        <f t="shared" si="3"/>
        <v>121.37</v>
      </c>
      <c r="X6" s="22">
        <f>IF(X7="",NA(),X7)</f>
        <v>123.96</v>
      </c>
      <c r="Y6" s="22">
        <f t="shared" ref="Y6:AG6" si="4">IF(Y7="",NA(),Y7)</f>
        <v>120.53</v>
      </c>
      <c r="Z6" s="22">
        <f t="shared" si="4"/>
        <v>119.12</v>
      </c>
      <c r="AA6" s="22">
        <f t="shared" si="4"/>
        <v>121.45</v>
      </c>
      <c r="AB6" s="22">
        <f t="shared" si="4"/>
        <v>116.26</v>
      </c>
      <c r="AC6" s="22">
        <f t="shared" si="4"/>
        <v>108.76</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21.69</v>
      </c>
      <c r="AP6" s="22">
        <f t="shared" si="5"/>
        <v>24.04</v>
      </c>
      <c r="AQ6" s="22">
        <f t="shared" si="5"/>
        <v>28.03</v>
      </c>
      <c r="AR6" s="22">
        <f t="shared" si="5"/>
        <v>26.73</v>
      </c>
      <c r="AS6" s="21" t="str">
        <f>IF(AS7="","",IF(AS7="-","【-】","【"&amp;SUBSTITUTE(TEXT(AS7,"#,##0.00"),"-","△")&amp;"】"))</f>
        <v>【1.34】</v>
      </c>
      <c r="AT6" s="22">
        <f>IF(AT7="",NA(),AT7)</f>
        <v>252.07</v>
      </c>
      <c r="AU6" s="22">
        <f t="shared" ref="AU6:BC6" si="6">IF(AU7="",NA(),AU7)</f>
        <v>271.74</v>
      </c>
      <c r="AV6" s="22">
        <f t="shared" si="6"/>
        <v>468.77</v>
      </c>
      <c r="AW6" s="22">
        <f t="shared" si="6"/>
        <v>411.13</v>
      </c>
      <c r="AX6" s="22">
        <f t="shared" si="6"/>
        <v>407.31</v>
      </c>
      <c r="AY6" s="22">
        <f t="shared" si="6"/>
        <v>359.7</v>
      </c>
      <c r="AZ6" s="22">
        <f t="shared" si="6"/>
        <v>301.04000000000002</v>
      </c>
      <c r="BA6" s="22">
        <f t="shared" si="6"/>
        <v>305.08</v>
      </c>
      <c r="BB6" s="22">
        <f t="shared" si="6"/>
        <v>305.33999999999997</v>
      </c>
      <c r="BC6" s="22">
        <f t="shared" si="6"/>
        <v>310.01</v>
      </c>
      <c r="BD6" s="21" t="str">
        <f>IF(BD7="","",IF(BD7="-","【-】","【"&amp;SUBSTITUTE(TEXT(BD7,"#,##0.00"),"-","△")&amp;"】"))</f>
        <v>【252.29】</v>
      </c>
      <c r="BE6" s="22">
        <f>IF(BE7="",NA(),BE7)</f>
        <v>381.69</v>
      </c>
      <c r="BF6" s="22">
        <f t="shared" ref="BF6:BN6" si="7">IF(BF7="",NA(),BF7)</f>
        <v>386.86</v>
      </c>
      <c r="BG6" s="22">
        <f t="shared" si="7"/>
        <v>410.49</v>
      </c>
      <c r="BH6" s="22">
        <f t="shared" si="7"/>
        <v>440.9</v>
      </c>
      <c r="BI6" s="22">
        <f t="shared" si="7"/>
        <v>436.68</v>
      </c>
      <c r="BJ6" s="22">
        <f t="shared" si="7"/>
        <v>447.01</v>
      </c>
      <c r="BK6" s="22">
        <f t="shared" si="7"/>
        <v>551.62</v>
      </c>
      <c r="BL6" s="22">
        <f t="shared" si="7"/>
        <v>585.59</v>
      </c>
      <c r="BM6" s="22">
        <f t="shared" si="7"/>
        <v>561.34</v>
      </c>
      <c r="BN6" s="22">
        <f t="shared" si="7"/>
        <v>538.33000000000004</v>
      </c>
      <c r="BO6" s="21" t="str">
        <f>IF(BO7="","",IF(BO7="-","【-】","【"&amp;SUBSTITUTE(TEXT(BO7,"#,##0.00"),"-","△")&amp;"】"))</f>
        <v>【268.07】</v>
      </c>
      <c r="BP6" s="22">
        <f>IF(BP7="",NA(),BP7)</f>
        <v>124.21</v>
      </c>
      <c r="BQ6" s="22">
        <f t="shared" ref="BQ6:BY6" si="8">IF(BQ7="",NA(),BQ7)</f>
        <v>121.83</v>
      </c>
      <c r="BR6" s="22">
        <f t="shared" si="8"/>
        <v>120.39</v>
      </c>
      <c r="BS6" s="22">
        <f t="shared" si="8"/>
        <v>123.68</v>
      </c>
      <c r="BT6" s="22">
        <f t="shared" si="8"/>
        <v>117.01</v>
      </c>
      <c r="BU6" s="22">
        <f t="shared" si="8"/>
        <v>95.81</v>
      </c>
      <c r="BV6" s="22">
        <f t="shared" si="8"/>
        <v>87.11</v>
      </c>
      <c r="BW6" s="22">
        <f t="shared" si="8"/>
        <v>82.78</v>
      </c>
      <c r="BX6" s="22">
        <f t="shared" si="8"/>
        <v>84.82</v>
      </c>
      <c r="BY6" s="22">
        <f t="shared" si="8"/>
        <v>82.29</v>
      </c>
      <c r="BZ6" s="21" t="str">
        <f>IF(BZ7="","",IF(BZ7="-","【-】","【"&amp;SUBSTITUTE(TEXT(BZ7,"#,##0.00"),"-","△")&amp;"】"))</f>
        <v>【97.47】</v>
      </c>
      <c r="CA6" s="22">
        <f>IF(CA7="",NA(),CA7)</f>
        <v>184.24</v>
      </c>
      <c r="CB6" s="22">
        <f t="shared" ref="CB6:CJ6" si="9">IF(CB7="",NA(),CB7)</f>
        <v>185.91</v>
      </c>
      <c r="CC6" s="22">
        <f t="shared" si="9"/>
        <v>188.87</v>
      </c>
      <c r="CD6" s="22">
        <f t="shared" si="9"/>
        <v>182.87</v>
      </c>
      <c r="CE6" s="22">
        <f t="shared" si="9"/>
        <v>196.95</v>
      </c>
      <c r="CF6" s="22">
        <f t="shared" si="9"/>
        <v>189.58</v>
      </c>
      <c r="CG6" s="22">
        <f t="shared" si="9"/>
        <v>223.98</v>
      </c>
      <c r="CH6" s="22">
        <f t="shared" si="9"/>
        <v>225.09</v>
      </c>
      <c r="CI6" s="22">
        <f t="shared" si="9"/>
        <v>224.82</v>
      </c>
      <c r="CJ6" s="22">
        <f t="shared" si="9"/>
        <v>230.85</v>
      </c>
      <c r="CK6" s="21" t="str">
        <f>IF(CK7="","",IF(CK7="-","【-】","【"&amp;SUBSTITUTE(TEXT(CK7,"#,##0.00"),"-","△")&amp;"】"))</f>
        <v>【174.75】</v>
      </c>
      <c r="CL6" s="22">
        <f>IF(CL7="",NA(),CL7)</f>
        <v>52.58</v>
      </c>
      <c r="CM6" s="22">
        <f t="shared" ref="CM6:CU6" si="10">IF(CM7="",NA(),CM7)</f>
        <v>53.01</v>
      </c>
      <c r="CN6" s="22">
        <f t="shared" si="10"/>
        <v>52.31</v>
      </c>
      <c r="CO6" s="22">
        <f t="shared" si="10"/>
        <v>51.41</v>
      </c>
      <c r="CP6" s="22">
        <f t="shared" si="10"/>
        <v>51.2</v>
      </c>
      <c r="CQ6" s="22">
        <f t="shared" si="10"/>
        <v>55.22</v>
      </c>
      <c r="CR6" s="22">
        <f t="shared" si="10"/>
        <v>49.64</v>
      </c>
      <c r="CS6" s="22">
        <f t="shared" si="10"/>
        <v>49.38</v>
      </c>
      <c r="CT6" s="22">
        <f t="shared" si="10"/>
        <v>50.09</v>
      </c>
      <c r="CU6" s="22">
        <f t="shared" si="10"/>
        <v>50.1</v>
      </c>
      <c r="CV6" s="21" t="str">
        <f>IF(CV7="","",IF(CV7="-","【-】","【"&amp;SUBSTITUTE(TEXT(CV7,"#,##0.00"),"-","△")&amp;"】"))</f>
        <v>【59.97】</v>
      </c>
      <c r="CW6" s="22">
        <f>IF(CW7="",NA(),CW7)</f>
        <v>85.92</v>
      </c>
      <c r="CX6" s="22">
        <f t="shared" ref="CX6:DF6" si="11">IF(CX7="",NA(),CX7)</f>
        <v>85.4</v>
      </c>
      <c r="CY6" s="22">
        <f t="shared" si="11"/>
        <v>86.11</v>
      </c>
      <c r="CZ6" s="22">
        <f t="shared" si="11"/>
        <v>86.96</v>
      </c>
      <c r="DA6" s="22">
        <f t="shared" si="11"/>
        <v>83.89</v>
      </c>
      <c r="DB6" s="22">
        <f t="shared" si="11"/>
        <v>80.930000000000007</v>
      </c>
      <c r="DC6" s="22">
        <f t="shared" si="11"/>
        <v>78.09</v>
      </c>
      <c r="DD6" s="22">
        <f t="shared" si="11"/>
        <v>78.010000000000005</v>
      </c>
      <c r="DE6" s="22">
        <f t="shared" si="11"/>
        <v>77.599999999999994</v>
      </c>
      <c r="DF6" s="22">
        <f t="shared" si="11"/>
        <v>77.3</v>
      </c>
      <c r="DG6" s="21" t="str">
        <f>IF(DG7="","",IF(DG7="-","【-】","【"&amp;SUBSTITUTE(TEXT(DG7,"#,##0.00"),"-","△")&amp;"】"))</f>
        <v>【89.76】</v>
      </c>
      <c r="DH6" s="22">
        <f>IF(DH7="",NA(),DH7)</f>
        <v>53.63</v>
      </c>
      <c r="DI6" s="22">
        <f t="shared" ref="DI6:DQ6" si="12">IF(DI7="",NA(),DI7)</f>
        <v>54.24</v>
      </c>
      <c r="DJ6" s="22">
        <f t="shared" si="12"/>
        <v>53.84</v>
      </c>
      <c r="DK6" s="22">
        <f t="shared" si="12"/>
        <v>55.17</v>
      </c>
      <c r="DL6" s="22">
        <f t="shared" si="12"/>
        <v>54.91</v>
      </c>
      <c r="DM6" s="22">
        <f t="shared" si="12"/>
        <v>47.97</v>
      </c>
      <c r="DN6" s="22">
        <f t="shared" si="12"/>
        <v>47.31</v>
      </c>
      <c r="DO6" s="22">
        <f t="shared" si="12"/>
        <v>47.5</v>
      </c>
      <c r="DP6" s="22">
        <f t="shared" si="12"/>
        <v>48.41</v>
      </c>
      <c r="DQ6" s="22">
        <f t="shared" si="12"/>
        <v>50.02</v>
      </c>
      <c r="DR6" s="21" t="str">
        <f>IF(DR7="","",IF(DR7="-","【-】","【"&amp;SUBSTITUTE(TEXT(DR7,"#,##0.00"),"-","△")&amp;"】"))</f>
        <v>【51.51】</v>
      </c>
      <c r="DS6" s="22">
        <f>IF(DS7="",NA(),DS7)</f>
        <v>15.98</v>
      </c>
      <c r="DT6" s="22">
        <f t="shared" ref="DT6:EB6" si="13">IF(DT7="",NA(),DT7)</f>
        <v>17.82</v>
      </c>
      <c r="DU6" s="22">
        <f t="shared" si="13"/>
        <v>20.63</v>
      </c>
      <c r="DV6" s="22">
        <f t="shared" si="13"/>
        <v>25.09</v>
      </c>
      <c r="DW6" s="22">
        <f t="shared" si="13"/>
        <v>24.42</v>
      </c>
      <c r="DX6" s="22">
        <f t="shared" si="13"/>
        <v>15.33</v>
      </c>
      <c r="DY6" s="22">
        <f t="shared" si="13"/>
        <v>16.77</v>
      </c>
      <c r="DZ6" s="22">
        <f t="shared" si="13"/>
        <v>17.399999999999999</v>
      </c>
      <c r="EA6" s="22">
        <f t="shared" si="13"/>
        <v>18.64</v>
      </c>
      <c r="EB6" s="22">
        <f t="shared" si="13"/>
        <v>19.510000000000002</v>
      </c>
      <c r="EC6" s="21" t="str">
        <f>IF(EC7="","",IF(EC7="-","【-】","【"&amp;SUBSTITUTE(TEXT(EC7,"#,##0.00"),"-","△")&amp;"】"))</f>
        <v>【23.75】</v>
      </c>
      <c r="ED6" s="22">
        <f>IF(ED7="",NA(),ED7)</f>
        <v>0.03</v>
      </c>
      <c r="EE6" s="22">
        <f t="shared" ref="EE6:EM6" si="14">IF(EE7="",NA(),EE7)</f>
        <v>0.13</v>
      </c>
      <c r="EF6" s="22">
        <f t="shared" si="14"/>
        <v>0.43</v>
      </c>
      <c r="EG6" s="22">
        <f t="shared" si="14"/>
        <v>0.17</v>
      </c>
      <c r="EH6" s="22">
        <f t="shared" si="14"/>
        <v>0.57999999999999996</v>
      </c>
      <c r="EI6" s="22">
        <f t="shared" si="14"/>
        <v>0.43</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35246</v>
      </c>
      <c r="D7" s="24">
        <v>46</v>
      </c>
      <c r="E7" s="24">
        <v>1</v>
      </c>
      <c r="F7" s="24">
        <v>0</v>
      </c>
      <c r="G7" s="24">
        <v>1</v>
      </c>
      <c r="H7" s="24" t="s">
        <v>93</v>
      </c>
      <c r="I7" s="24" t="s">
        <v>94</v>
      </c>
      <c r="J7" s="24" t="s">
        <v>95</v>
      </c>
      <c r="K7" s="24" t="s">
        <v>96</v>
      </c>
      <c r="L7" s="24" t="s">
        <v>97</v>
      </c>
      <c r="M7" s="24" t="s">
        <v>98</v>
      </c>
      <c r="N7" s="25" t="s">
        <v>99</v>
      </c>
      <c r="O7" s="25">
        <v>73.989999999999995</v>
      </c>
      <c r="P7" s="25">
        <v>83.7</v>
      </c>
      <c r="Q7" s="25">
        <v>4280</v>
      </c>
      <c r="R7" s="25">
        <v>11233</v>
      </c>
      <c r="S7" s="25">
        <v>300.02999999999997</v>
      </c>
      <c r="T7" s="25">
        <v>37.44</v>
      </c>
      <c r="U7" s="25">
        <v>9315</v>
      </c>
      <c r="V7" s="25">
        <v>76.75</v>
      </c>
      <c r="W7" s="25">
        <v>121.37</v>
      </c>
      <c r="X7" s="25">
        <v>123.96</v>
      </c>
      <c r="Y7" s="25">
        <v>120.53</v>
      </c>
      <c r="Z7" s="25">
        <v>119.12</v>
      </c>
      <c r="AA7" s="25">
        <v>121.45</v>
      </c>
      <c r="AB7" s="25">
        <v>116.26</v>
      </c>
      <c r="AC7" s="25">
        <v>108.76</v>
      </c>
      <c r="AD7" s="25">
        <v>104.35</v>
      </c>
      <c r="AE7" s="25">
        <v>105.34</v>
      </c>
      <c r="AF7" s="25">
        <v>105.77</v>
      </c>
      <c r="AG7" s="25">
        <v>104.82</v>
      </c>
      <c r="AH7" s="25">
        <v>108.7</v>
      </c>
      <c r="AI7" s="25">
        <v>0</v>
      </c>
      <c r="AJ7" s="25">
        <v>0</v>
      </c>
      <c r="AK7" s="25">
        <v>0</v>
      </c>
      <c r="AL7" s="25">
        <v>0</v>
      </c>
      <c r="AM7" s="25">
        <v>0</v>
      </c>
      <c r="AN7" s="25">
        <v>7.48</v>
      </c>
      <c r="AO7" s="25">
        <v>21.69</v>
      </c>
      <c r="AP7" s="25">
        <v>24.04</v>
      </c>
      <c r="AQ7" s="25">
        <v>28.03</v>
      </c>
      <c r="AR7" s="25">
        <v>26.73</v>
      </c>
      <c r="AS7" s="25">
        <v>1.34</v>
      </c>
      <c r="AT7" s="25">
        <v>252.07</v>
      </c>
      <c r="AU7" s="25">
        <v>271.74</v>
      </c>
      <c r="AV7" s="25">
        <v>468.77</v>
      </c>
      <c r="AW7" s="25">
        <v>411.13</v>
      </c>
      <c r="AX7" s="25">
        <v>407.31</v>
      </c>
      <c r="AY7" s="25">
        <v>359.7</v>
      </c>
      <c r="AZ7" s="25">
        <v>301.04000000000002</v>
      </c>
      <c r="BA7" s="25">
        <v>305.08</v>
      </c>
      <c r="BB7" s="25">
        <v>305.33999999999997</v>
      </c>
      <c r="BC7" s="25">
        <v>310.01</v>
      </c>
      <c r="BD7" s="25">
        <v>252.29</v>
      </c>
      <c r="BE7" s="25">
        <v>381.69</v>
      </c>
      <c r="BF7" s="25">
        <v>386.86</v>
      </c>
      <c r="BG7" s="25">
        <v>410.49</v>
      </c>
      <c r="BH7" s="25">
        <v>440.9</v>
      </c>
      <c r="BI7" s="25">
        <v>436.68</v>
      </c>
      <c r="BJ7" s="25">
        <v>447.01</v>
      </c>
      <c r="BK7" s="25">
        <v>551.62</v>
      </c>
      <c r="BL7" s="25">
        <v>585.59</v>
      </c>
      <c r="BM7" s="25">
        <v>561.34</v>
      </c>
      <c r="BN7" s="25">
        <v>538.33000000000004</v>
      </c>
      <c r="BO7" s="25">
        <v>268.07</v>
      </c>
      <c r="BP7" s="25">
        <v>124.21</v>
      </c>
      <c r="BQ7" s="25">
        <v>121.83</v>
      </c>
      <c r="BR7" s="25">
        <v>120.39</v>
      </c>
      <c r="BS7" s="25">
        <v>123.68</v>
      </c>
      <c r="BT7" s="25">
        <v>117.01</v>
      </c>
      <c r="BU7" s="25">
        <v>95.81</v>
      </c>
      <c r="BV7" s="25">
        <v>87.11</v>
      </c>
      <c r="BW7" s="25">
        <v>82.78</v>
      </c>
      <c r="BX7" s="25">
        <v>84.82</v>
      </c>
      <c r="BY7" s="25">
        <v>82.29</v>
      </c>
      <c r="BZ7" s="25">
        <v>97.47</v>
      </c>
      <c r="CA7" s="25">
        <v>184.24</v>
      </c>
      <c r="CB7" s="25">
        <v>185.91</v>
      </c>
      <c r="CC7" s="25">
        <v>188.87</v>
      </c>
      <c r="CD7" s="25">
        <v>182.87</v>
      </c>
      <c r="CE7" s="25">
        <v>196.95</v>
      </c>
      <c r="CF7" s="25">
        <v>189.58</v>
      </c>
      <c r="CG7" s="25">
        <v>223.98</v>
      </c>
      <c r="CH7" s="25">
        <v>225.09</v>
      </c>
      <c r="CI7" s="25">
        <v>224.82</v>
      </c>
      <c r="CJ7" s="25">
        <v>230.85</v>
      </c>
      <c r="CK7" s="25">
        <v>174.75</v>
      </c>
      <c r="CL7" s="25">
        <v>52.58</v>
      </c>
      <c r="CM7" s="25">
        <v>53.01</v>
      </c>
      <c r="CN7" s="25">
        <v>52.31</v>
      </c>
      <c r="CO7" s="25">
        <v>51.41</v>
      </c>
      <c r="CP7" s="25">
        <v>51.2</v>
      </c>
      <c r="CQ7" s="25">
        <v>55.22</v>
      </c>
      <c r="CR7" s="25">
        <v>49.64</v>
      </c>
      <c r="CS7" s="25">
        <v>49.38</v>
      </c>
      <c r="CT7" s="25">
        <v>50.09</v>
      </c>
      <c r="CU7" s="25">
        <v>50.1</v>
      </c>
      <c r="CV7" s="25">
        <v>59.97</v>
      </c>
      <c r="CW7" s="25">
        <v>85.92</v>
      </c>
      <c r="CX7" s="25">
        <v>85.4</v>
      </c>
      <c r="CY7" s="25">
        <v>86.11</v>
      </c>
      <c r="CZ7" s="25">
        <v>86.96</v>
      </c>
      <c r="DA7" s="25">
        <v>83.89</v>
      </c>
      <c r="DB7" s="25">
        <v>80.930000000000007</v>
      </c>
      <c r="DC7" s="25">
        <v>78.09</v>
      </c>
      <c r="DD7" s="25">
        <v>78.010000000000005</v>
      </c>
      <c r="DE7" s="25">
        <v>77.599999999999994</v>
      </c>
      <c r="DF7" s="25">
        <v>77.3</v>
      </c>
      <c r="DG7" s="25">
        <v>89.76</v>
      </c>
      <c r="DH7" s="25">
        <v>53.63</v>
      </c>
      <c r="DI7" s="25">
        <v>54.24</v>
      </c>
      <c r="DJ7" s="25">
        <v>53.84</v>
      </c>
      <c r="DK7" s="25">
        <v>55.17</v>
      </c>
      <c r="DL7" s="25">
        <v>54.91</v>
      </c>
      <c r="DM7" s="25">
        <v>47.97</v>
      </c>
      <c r="DN7" s="25">
        <v>47.31</v>
      </c>
      <c r="DO7" s="25">
        <v>47.5</v>
      </c>
      <c r="DP7" s="25">
        <v>48.41</v>
      </c>
      <c r="DQ7" s="25">
        <v>50.02</v>
      </c>
      <c r="DR7" s="25">
        <v>51.51</v>
      </c>
      <c r="DS7" s="25">
        <v>15.98</v>
      </c>
      <c r="DT7" s="25">
        <v>17.82</v>
      </c>
      <c r="DU7" s="25">
        <v>20.63</v>
      </c>
      <c r="DV7" s="25">
        <v>25.09</v>
      </c>
      <c r="DW7" s="25">
        <v>24.42</v>
      </c>
      <c r="DX7" s="25">
        <v>15.33</v>
      </c>
      <c r="DY7" s="25">
        <v>16.77</v>
      </c>
      <c r="DZ7" s="25">
        <v>17.399999999999999</v>
      </c>
      <c r="EA7" s="25">
        <v>18.64</v>
      </c>
      <c r="EB7" s="25">
        <v>19.510000000000002</v>
      </c>
      <c r="EC7" s="25">
        <v>23.75</v>
      </c>
      <c r="ED7" s="25">
        <v>0.03</v>
      </c>
      <c r="EE7" s="25">
        <v>0.13</v>
      </c>
      <c r="EF7" s="25">
        <v>0.43</v>
      </c>
      <c r="EG7" s="25">
        <v>0.17</v>
      </c>
      <c r="EH7" s="25">
        <v>0.57999999999999996</v>
      </c>
      <c r="EI7" s="25">
        <v>0.43</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 </cp:lastModifiedBy>
  <cp:lastPrinted>2024-01-25T08:17:39Z</cp:lastPrinted>
  <dcterms:created xsi:type="dcterms:W3CDTF">2023-12-05T00:48:22Z</dcterms:created>
  <dcterms:modified xsi:type="dcterms:W3CDTF">2024-01-25T09:16:03Z</dcterms:modified>
  <cp:category>
  </cp:category>
</cp:coreProperties>
</file>